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torát - práce\Disertační práce\Test porozumění větám_test a metodická příručka\TPV_Metodická příručka_FINAL VERSION\"/>
    </mc:Choice>
  </mc:AlternateContent>
  <xr:revisionPtr revIDLastSave="0" documentId="13_ncr:1_{FE45C41F-BFFE-4DE7-9ECF-3589D8D3F185}" xr6:coauthVersionLast="47" xr6:coauthVersionMax="47" xr10:uidLastSave="{00000000-0000-0000-0000-000000000000}"/>
  <bookViews>
    <workbookView xWindow="-120" yWindow="-120" windowWidth="29040" windowHeight="15720" activeTab="1" xr2:uid="{0EA8FA11-182C-4443-B1CA-61BD9B55809D}"/>
  </bookViews>
  <sheets>
    <sheet name="TPVcz_Zázn.arch_lexikální část" sheetId="2" r:id="rId1"/>
    <sheet name="TPVcz_Zázn.arch_testované věty" sheetId="1" r:id="rId2"/>
    <sheet name="TPVcz_grafy_analýza chyb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K11" i="1"/>
  <c r="O53" i="1"/>
  <c r="M54" i="1"/>
  <c r="O54" i="1"/>
  <c r="O55" i="1"/>
  <c r="O56" i="1"/>
  <c r="O57" i="1"/>
  <c r="N58" i="1"/>
  <c r="M58" i="1"/>
  <c r="K58" i="1"/>
  <c r="L57" i="1"/>
  <c r="L55" i="1"/>
  <c r="M56" i="1"/>
  <c r="K56" i="1"/>
  <c r="J57" i="1"/>
  <c r="J55" i="1"/>
  <c r="J54" i="1"/>
  <c r="M53" i="1"/>
  <c r="O52" i="1"/>
  <c r="O51" i="1"/>
  <c r="N50" i="1"/>
  <c r="M51" i="1"/>
  <c r="L52" i="1"/>
  <c r="J52" i="1"/>
  <c r="K51" i="1"/>
  <c r="L50" i="1"/>
  <c r="K50" i="1"/>
  <c r="O48" i="1"/>
  <c r="M48" i="1"/>
  <c r="O49" i="1"/>
  <c r="M49" i="1"/>
  <c r="J49" i="1"/>
  <c r="N46" i="1"/>
  <c r="M46" i="1"/>
  <c r="N47" i="1"/>
  <c r="J47" i="1"/>
  <c r="M47" i="1"/>
  <c r="K46" i="1"/>
  <c r="O45" i="1"/>
  <c r="L45" i="1"/>
  <c r="K45" i="1"/>
  <c r="N44" i="1"/>
  <c r="M44" i="1"/>
  <c r="J44" i="1"/>
  <c r="O43" i="1"/>
  <c r="L43" i="1"/>
  <c r="J43" i="1"/>
  <c r="N42" i="1"/>
  <c r="M42" i="1"/>
  <c r="O41" i="1"/>
  <c r="M41" i="1"/>
  <c r="J42" i="1"/>
  <c r="O39" i="1"/>
  <c r="M39" i="1"/>
  <c r="O40" i="1"/>
  <c r="L40" i="1"/>
  <c r="J40" i="1"/>
  <c r="K39" i="1"/>
  <c r="N37" i="1"/>
  <c r="M37" i="1"/>
  <c r="N38" i="1"/>
  <c r="L38" i="1"/>
  <c r="K38" i="1"/>
  <c r="J37" i="1"/>
  <c r="N36" i="1"/>
  <c r="M36" i="1"/>
  <c r="N35" i="1"/>
  <c r="M35" i="1"/>
  <c r="O34" i="1"/>
  <c r="M34" i="1"/>
  <c r="K35" i="1"/>
  <c r="J34" i="1"/>
  <c r="N33" i="1"/>
  <c r="L33" i="1"/>
  <c r="J33" i="1"/>
  <c r="N32" i="1"/>
  <c r="M32" i="1"/>
  <c r="K32" i="1"/>
  <c r="N31" i="1"/>
  <c r="L31" i="1"/>
  <c r="K31" i="1"/>
  <c r="O30" i="1"/>
  <c r="M30" i="1"/>
  <c r="J30" i="1"/>
  <c r="O29" i="1"/>
  <c r="M29" i="1"/>
  <c r="O28" i="1"/>
  <c r="L28" i="1"/>
  <c r="K28" i="1"/>
  <c r="N27" i="1"/>
  <c r="J27" i="1"/>
  <c r="O26" i="1"/>
  <c r="L26" i="1"/>
  <c r="K26" i="1"/>
  <c r="O25" i="1"/>
  <c r="M25" i="1"/>
  <c r="J25" i="1"/>
  <c r="N24" i="1"/>
  <c r="M24" i="1"/>
  <c r="O23" i="1"/>
  <c r="M23" i="1"/>
  <c r="K23" i="1"/>
  <c r="O22" i="1"/>
  <c r="M22" i="1"/>
  <c r="J22" i="1"/>
  <c r="N21" i="1"/>
  <c r="L21" i="1"/>
  <c r="K21" i="1"/>
  <c r="N20" i="1"/>
  <c r="M20" i="1"/>
  <c r="K20" i="1"/>
  <c r="N19" i="1"/>
  <c r="L19" i="1"/>
  <c r="J19" i="1"/>
  <c r="O18" i="1"/>
  <c r="M18" i="1"/>
  <c r="K18" i="1"/>
  <c r="O17" i="1"/>
  <c r="M17" i="1"/>
  <c r="N16" i="1"/>
  <c r="L16" i="1"/>
  <c r="J16" i="1"/>
  <c r="N15" i="1"/>
  <c r="M15" i="1"/>
  <c r="J15" i="1"/>
  <c r="N14" i="1"/>
  <c r="L14" i="1"/>
  <c r="K14" i="1"/>
  <c r="N13" i="1"/>
  <c r="M13" i="1"/>
  <c r="K13" i="1"/>
  <c r="N12" i="1"/>
  <c r="M12" i="1"/>
  <c r="N11" i="1"/>
  <c r="M11" i="1"/>
  <c r="H61" i="1"/>
  <c r="H62" i="1" s="1"/>
  <c r="G61" i="1"/>
  <c r="G62" i="1" s="1"/>
  <c r="F61" i="1"/>
  <c r="F62" i="1" s="1"/>
  <c r="E61" i="1"/>
  <c r="E62" i="1" s="1"/>
  <c r="D61" i="1"/>
  <c r="D62" i="1" s="1"/>
  <c r="C61" i="1"/>
  <c r="C62" i="1" s="1"/>
  <c r="B61" i="1"/>
  <c r="B62" i="1" s="1"/>
  <c r="O18" i="2"/>
  <c r="I61" i="1"/>
  <c r="I62" i="1" s="1"/>
  <c r="P61" i="1" l="1"/>
  <c r="J61" i="1"/>
  <c r="J62" i="1" s="1"/>
  <c r="O61" i="1"/>
  <c r="O62" i="1" s="1"/>
  <c r="L61" i="1"/>
  <c r="L62" i="1" s="1"/>
  <c r="M61" i="1"/>
  <c r="M62" i="1" s="1"/>
  <c r="N61" i="1"/>
  <c r="N62" i="1" s="1"/>
  <c r="K61" i="1"/>
  <c r="K62" i="1" s="1"/>
  <c r="P62" i="1" l="1"/>
</calcChain>
</file>

<file path=xl/sharedStrings.xml><?xml version="1.0" encoding="utf-8"?>
<sst xmlns="http://schemas.openxmlformats.org/spreadsheetml/2006/main" count="390" uniqueCount="124">
  <si>
    <t>Věta</t>
  </si>
  <si>
    <t>správná</t>
  </si>
  <si>
    <t>sx</t>
  </si>
  <si>
    <t>r</t>
  </si>
  <si>
    <t>sx-r</t>
  </si>
  <si>
    <t>opakování</t>
  </si>
  <si>
    <t>jednoduchá</t>
  </si>
  <si>
    <t>souvětí</t>
  </si>
  <si>
    <t>mg+</t>
  </si>
  <si>
    <t>mg-</t>
  </si>
  <si>
    <t>R+</t>
  </si>
  <si>
    <t>R-</t>
  </si>
  <si>
    <t>krátká</t>
  </si>
  <si>
    <t>dlouhá</t>
  </si>
  <si>
    <t>Příklad 1</t>
  </si>
  <si>
    <t>c</t>
  </si>
  <si>
    <t>b</t>
  </si>
  <si>
    <t>d</t>
  </si>
  <si>
    <t>a</t>
  </si>
  <si>
    <t>Příklad 2</t>
  </si>
  <si>
    <t>V1</t>
  </si>
  <si>
    <t>ovs</t>
  </si>
  <si>
    <t>V2</t>
  </si>
  <si>
    <t>pas</t>
  </si>
  <si>
    <t>V3</t>
  </si>
  <si>
    <t>E-O</t>
  </si>
  <si>
    <t>V4</t>
  </si>
  <si>
    <t>R-O</t>
  </si>
  <si>
    <t>V5</t>
  </si>
  <si>
    <t>R-S</t>
  </si>
  <si>
    <t>V6</t>
  </si>
  <si>
    <t>E-S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</si>
  <si>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</si>
  <si>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</si>
  <si>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</si>
  <si>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</si>
  <si>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</si>
  <si>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</si>
  <si>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</si>
  <si>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</si>
  <si>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</si>
  <si>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</si>
  <si>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</si>
  <si>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</si>
  <si>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</si>
  <si>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</si>
  <si>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</si>
  <si>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</si>
  <si>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</si>
  <si>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</si>
  <si>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</si>
  <si>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</si>
  <si>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</si>
  <si>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</si>
  <si>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</si>
  <si>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</si>
  <si>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</si>
  <si>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</si>
  <si>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</si>
  <si>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</si>
  <si>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</si>
  <si>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</si>
  <si>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</si>
  <si>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</si>
  <si>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</si>
  <si>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</si>
  <si>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</si>
  <si>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</si>
  <si>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</si>
  <si>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</si>
  <si>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</si>
  <si>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</si>
  <si>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</si>
  <si>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</si>
  <si>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Věty</t>
  </si>
  <si>
    <t>celkem</t>
  </si>
  <si>
    <t>max. HS</t>
  </si>
  <si>
    <t>Body</t>
  </si>
  <si>
    <t>%</t>
  </si>
  <si>
    <t>Test porozumění větám - Záznamový arch pro testované věty</t>
  </si>
  <si>
    <t>Údaje o pacientovi</t>
  </si>
  <si>
    <t>Jméno a příjmení</t>
  </si>
  <si>
    <t>RČ</t>
  </si>
  <si>
    <t>ZP</t>
  </si>
  <si>
    <t>Datum vyšetření</t>
  </si>
  <si>
    <t>Vzdělání</t>
  </si>
  <si>
    <t>NO</t>
  </si>
  <si>
    <t>Pomůcky</t>
  </si>
  <si>
    <t>Poznámky</t>
  </si>
  <si>
    <t>Lx1</t>
  </si>
  <si>
    <t>kočka</t>
  </si>
  <si>
    <t>pes</t>
  </si>
  <si>
    <t>chlapec</t>
  </si>
  <si>
    <t>Lx2</t>
  </si>
  <si>
    <t>otec</t>
  </si>
  <si>
    <t>máma</t>
  </si>
  <si>
    <t>dítě</t>
  </si>
  <si>
    <t>Lx3</t>
  </si>
  <si>
    <t>dcera</t>
  </si>
  <si>
    <t>Lx4</t>
  </si>
  <si>
    <t>děvče</t>
  </si>
  <si>
    <t>Lx5</t>
  </si>
  <si>
    <t>žena</t>
  </si>
  <si>
    <t>muž</t>
  </si>
  <si>
    <t>Lx6</t>
  </si>
  <si>
    <t>táhne</t>
  </si>
  <si>
    <t>tlačí</t>
  </si>
  <si>
    <t>honí</t>
  </si>
  <si>
    <t>Lx7</t>
  </si>
  <si>
    <t>myje</t>
  </si>
  <si>
    <t>líbá</t>
  </si>
  <si>
    <t>bije</t>
  </si>
  <si>
    <t>Lx8</t>
  </si>
  <si>
    <t>světlé vlasy</t>
  </si>
  <si>
    <t>tmavé šaty</t>
  </si>
  <si>
    <t>Lx9</t>
  </si>
  <si>
    <t>světlé šaty</t>
  </si>
  <si>
    <t>tmavé kalhoty</t>
  </si>
  <si>
    <t>Test porozumění větám - Záznamový arch pro lexikální část</t>
  </si>
  <si>
    <t>kočka s bílýma ušima</t>
  </si>
  <si>
    <t>pes s černýma ušima</t>
  </si>
  <si>
    <r>
      <t xml:space="preserve">VYPLŇUJTE JAKO </t>
    </r>
    <r>
      <rPr>
        <b/>
        <sz val="12"/>
        <color theme="1"/>
        <rFont val="Times New Roman"/>
        <family val="1"/>
        <charset val="238"/>
      </rPr>
      <t xml:space="preserve">0 </t>
    </r>
    <r>
      <rPr>
        <sz val="12"/>
        <color theme="1"/>
        <rFont val="Times New Roman"/>
        <family val="1"/>
        <charset val="238"/>
      </rPr>
      <t xml:space="preserve">(CHYBA) NEBO </t>
    </r>
    <r>
      <rPr>
        <b/>
        <sz val="12"/>
        <color theme="1"/>
        <rFont val="Times New Roman"/>
        <family val="1"/>
        <charset val="238"/>
      </rPr>
      <t xml:space="preserve">1 </t>
    </r>
    <r>
      <rPr>
        <sz val="12"/>
        <color theme="1"/>
        <rFont val="Times New Roman"/>
        <family val="1"/>
        <charset val="238"/>
      </rPr>
      <t>(SPRÁVNĚ)</t>
    </r>
  </si>
  <si>
    <t>Celkem správných odpovědí (max. 27)</t>
  </si>
  <si>
    <t>Vyplňujte pouze lingvistický faktor JEDNODUCHÁ/SOUVĚTÍ.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</si>
</sst>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center"/>
      <protection locked="0" hidden="1"/>
    </xf>
    <xf numFmtId="0" fontId="1" fillId="0" borderId="20" xfId="0" applyFont="1" applyBorder="1" applyAlignment="1" applyProtection="1">
      <alignment horizontal="center"/>
      <protection locked="0" hidden="1"/>
    </xf>
    <xf numFmtId="0" fontId="1" fillId="0" borderId="21" xfId="0" applyFont="1" applyBorder="1" applyAlignment="1" applyProtection="1">
      <alignment horizontal="center"/>
      <protection locked="0" hidden="1"/>
    </xf>
    <xf numFmtId="0" fontId="1" fillId="0" borderId="22" xfId="0" applyFont="1" applyBorder="1" applyAlignment="1" applyProtection="1">
      <alignment horizontal="center"/>
      <protection locked="0" hidden="1"/>
    </xf>
    <xf numFmtId="0" fontId="1" fillId="0" borderId="14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1" fillId="0" borderId="17" xfId="0" applyFont="1" applyBorder="1" applyAlignment="1" applyProtection="1">
      <alignment horizontal="center"/>
      <protection locked="0" hidden="1"/>
    </xf>
    <xf numFmtId="0" fontId="1" fillId="0" borderId="19" xfId="0" applyFont="1" applyBorder="1" applyAlignment="1" applyProtection="1">
      <alignment horizontal="center"/>
      <protection locked="0" hidden="1"/>
    </xf>
    <xf numFmtId="0" fontId="1" fillId="0" borderId="23" xfId="0" applyFont="1" applyBorder="1" applyAlignment="1" applyProtection="1">
      <alignment horizontal="center"/>
      <protection locked="0" hidden="1"/>
    </xf>
    <xf numFmtId="0" fontId="1" fillId="0" borderId="24" xfId="0" applyFont="1" applyBorder="1" applyAlignment="1" applyProtection="1">
      <alignment horizontal="center"/>
      <protection locked="0" hidden="1"/>
    </xf>
    <xf numFmtId="0" fontId="1" fillId="0" borderId="25" xfId="0" applyFont="1" applyBorder="1" applyAlignment="1" applyProtection="1">
      <alignment horizontal="center"/>
      <protection locked="0" hidden="1"/>
    </xf>
    <xf numFmtId="0" fontId="6" fillId="0" borderId="0" xfId="0" applyFont="1" applyProtection="1"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 vertical="center" shrinkToFi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" fillId="0" borderId="31" xfId="0" applyFont="1" applyBorder="1" applyAlignment="1" applyProtection="1">
      <alignment horizontal="center" vertical="center" wrapText="1"/>
      <protection locked="0" hidden="1"/>
    </xf>
    <xf numFmtId="0" fontId="1" fillId="0" borderId="9" xfId="0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'TPVcz_Zázn.arch_testované věty'!$C$4:$E$4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'TPVcz_Zázn.arch_testované věty'!$B$59:$G$59</c:f>
              <c:strCache>
                <c:ptCount val="6"/>
                <c:pt idx="0">
                  <c:v>ovs</c:v>
                </c:pt>
                <c:pt idx="1">
                  <c:v>pas</c:v>
                </c:pt>
                <c:pt idx="2">
                  <c:v>E-S</c:v>
                </c:pt>
                <c:pt idx="3">
                  <c:v>E-O</c:v>
                </c:pt>
                <c:pt idx="4">
                  <c:v>R-S</c:v>
                </c:pt>
                <c:pt idx="5">
                  <c:v>R-O</c:v>
                </c:pt>
              </c:strCache>
            </c:strRef>
          </c:cat>
          <c:val>
            <c:numRef>
              <c:f>'TPVcz_Zázn.arch_testované věty'!$B$61:$G$61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C7B-B6D0-A75879C2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1722495"/>
        <c:axId val="2061729151"/>
      </c:barChart>
      <c:catAx>
        <c:axId val="206172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1729151"/>
        <c:crosses val="autoZero"/>
        <c:auto val="1"/>
        <c:lblAlgn val="ctr"/>
        <c:lblOffset val="100"/>
        <c:noMultiLvlLbl val="0"/>
      </c:catAx>
      <c:valAx>
        <c:axId val="206172915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1722495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'TPVcz_Zázn.arch_testované věty'!$C$4:$E$4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'TPVcz_Zázn.arch_testované věty'!$H$59:$O$59</c:f>
              <c:strCache>
                <c:ptCount val="8"/>
                <c:pt idx="0">
                  <c:v>jednoduchá</c:v>
                </c:pt>
                <c:pt idx="1">
                  <c:v>souvětí</c:v>
                </c:pt>
                <c:pt idx="2">
                  <c:v>mg+</c:v>
                </c:pt>
                <c:pt idx="3">
                  <c:v>mg-</c:v>
                </c:pt>
                <c:pt idx="4">
                  <c:v>R+</c:v>
                </c:pt>
                <c:pt idx="5">
                  <c:v>R-</c:v>
                </c:pt>
                <c:pt idx="6">
                  <c:v>krátká</c:v>
                </c:pt>
                <c:pt idx="7">
                  <c:v>dlouhá</c:v>
                </c:pt>
              </c:strCache>
            </c:strRef>
          </c:cat>
          <c:val>
            <c:numRef>
              <c:f>'TPVcz_Zázn.arch_testované věty'!$H$62:$O$62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3-4D8C-AE1D-11AD3CE97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1722495"/>
        <c:axId val="2061729151"/>
      </c:barChart>
      <c:catAx>
        <c:axId val="206172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1729151"/>
        <c:crosses val="autoZero"/>
        <c:auto val="1"/>
        <c:lblAlgn val="ctr"/>
        <c:lblOffset val="100"/>
        <c:noMultiLvlLbl val="0"/>
      </c:catAx>
      <c:valAx>
        <c:axId val="206172915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1722495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523200</xdr:colOff>
      <xdr:row>17</xdr:row>
      <xdr:rowOff>1500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AC1D97B-8690-4745-94A9-BAD5B58DB05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180975</xdr:rowOff>
    </xdr:from>
    <xdr:to>
      <xdr:col>8</xdr:col>
      <xdr:colOff>523200</xdr:colOff>
      <xdr:row>33</xdr:row>
      <xdr:rowOff>182475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572AFD8-295B-4B69-84EF-84D2041021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6B70-987C-40D2-85B7-DBF67A9D7F39}">
  <dimension ref="A1:P18"/>
  <sheetViews>
    <sheetView workbookViewId="0">
      <selection activeCell="N16" sqref="N16:P16"/>
    </sheetView>
  </sheetViews>
  <sheetFormatPr defaultRowHeight="15" x14ac:dyDescent="0.25"/>
  <cols>
    <col min="1" max="16" width="7.28515625" style="1" customWidth="1"/>
    <col min="17" max="16384" width="9.140625" style="1"/>
  </cols>
  <sheetData>
    <row r="1" spans="1:16" ht="20.25" customHeight="1" x14ac:dyDescent="0.25">
      <c r="A1" s="16" t="s">
        <v>118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0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8.75" x14ac:dyDescent="0.3">
      <c r="A3" s="21" t="s">
        <v>80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 x14ac:dyDescent="0.25">
      <c r="A4" s="18" t="s">
        <v>81</v>
      </c>
      <c r="B4" s="18"/>
      <c r="C4" s="2"/>
      <c r="D4" s="2"/>
      <c r="E4" s="2"/>
      <c r="F4" s="20" t="s">
        <v>82</v>
      </c>
      <c r="G4" s="2"/>
      <c r="H4" s="2"/>
      <c r="I4" s="20" t="s">
        <v>83</v>
      </c>
      <c r="J4" s="2"/>
      <c r="K4" s="2"/>
      <c r="L4" s="18" t="s">
        <v>84</v>
      </c>
      <c r="M4" s="18"/>
      <c r="N4" s="2"/>
      <c r="O4" s="2"/>
      <c r="P4" s="2"/>
    </row>
    <row r="5" spans="1:16" x14ac:dyDescent="0.25">
      <c r="A5" s="19" t="s">
        <v>85</v>
      </c>
      <c r="B5" s="19"/>
      <c r="C5" s="2"/>
      <c r="D5" s="2"/>
      <c r="E5" s="2"/>
      <c r="F5" s="19" t="s">
        <v>86</v>
      </c>
      <c r="G5" s="2"/>
      <c r="H5" s="2"/>
      <c r="I5" s="18" t="s">
        <v>87</v>
      </c>
      <c r="J5" s="2"/>
      <c r="K5" s="2"/>
      <c r="L5" s="19" t="s">
        <v>88</v>
      </c>
      <c r="M5" s="19"/>
      <c r="N5" s="2"/>
      <c r="O5" s="2"/>
      <c r="P5" s="2"/>
    </row>
    <row r="6" spans="1:16" x14ac:dyDescent="0.25">
      <c r="A6" s="19"/>
      <c r="B6" s="19"/>
      <c r="C6" s="2"/>
      <c r="D6" s="2"/>
      <c r="E6" s="2"/>
      <c r="F6" s="19"/>
      <c r="G6" s="2"/>
      <c r="H6" s="2"/>
      <c r="I6" s="18"/>
      <c r="J6" s="2"/>
      <c r="K6" s="2"/>
      <c r="L6" s="19"/>
      <c r="M6" s="19"/>
      <c r="N6" s="2"/>
      <c r="O6" s="2"/>
      <c r="P6" s="2"/>
    </row>
    <row r="7" spans="1:16" ht="15.7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6.5" thickBot="1" x14ac:dyDescent="0.3">
      <c r="A8" s="28" t="s">
        <v>121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6.5" thickTop="1" x14ac:dyDescent="0.25">
      <c r="A9" s="25" t="s">
        <v>89</v>
      </c>
      <c r="B9" s="25"/>
      <c r="C9" s="30" t="s">
        <v>90</v>
      </c>
      <c r="D9" s="30"/>
      <c r="E9" s="3"/>
      <c r="F9" s="3"/>
      <c r="G9" s="30" t="s">
        <v>91</v>
      </c>
      <c r="H9" s="30"/>
      <c r="I9" s="3"/>
      <c r="J9" s="3"/>
      <c r="K9" s="30" t="s">
        <v>92</v>
      </c>
      <c r="L9" s="30"/>
      <c r="M9" s="30"/>
      <c r="N9" s="4"/>
      <c r="O9" s="5"/>
      <c r="P9" s="6"/>
    </row>
    <row r="10" spans="1:16" ht="15.75" x14ac:dyDescent="0.25">
      <c r="A10" s="26" t="s">
        <v>93</v>
      </c>
      <c r="B10" s="26"/>
      <c r="C10" s="31" t="s">
        <v>94</v>
      </c>
      <c r="D10" s="31"/>
      <c r="E10" s="7"/>
      <c r="F10" s="7"/>
      <c r="G10" s="31" t="s">
        <v>95</v>
      </c>
      <c r="H10" s="31"/>
      <c r="I10" s="7"/>
      <c r="J10" s="7"/>
      <c r="K10" s="31" t="s">
        <v>96</v>
      </c>
      <c r="L10" s="31"/>
      <c r="M10" s="31"/>
      <c r="N10" s="8"/>
      <c r="O10" s="9"/>
      <c r="P10" s="10"/>
    </row>
    <row r="11" spans="1:16" ht="15.75" x14ac:dyDescent="0.25">
      <c r="A11" s="26" t="s">
        <v>97</v>
      </c>
      <c r="B11" s="26"/>
      <c r="C11" s="31" t="s">
        <v>98</v>
      </c>
      <c r="D11" s="31"/>
      <c r="E11" s="7"/>
      <c r="F11" s="7"/>
      <c r="G11" s="31" t="s">
        <v>92</v>
      </c>
      <c r="H11" s="31"/>
      <c r="I11" s="7"/>
      <c r="J11" s="7"/>
      <c r="K11" s="31" t="s">
        <v>95</v>
      </c>
      <c r="L11" s="31"/>
      <c r="M11" s="31"/>
      <c r="N11" s="8"/>
      <c r="O11" s="9"/>
      <c r="P11" s="10"/>
    </row>
    <row r="12" spans="1:16" ht="15.75" x14ac:dyDescent="0.25">
      <c r="A12" s="26" t="s">
        <v>99</v>
      </c>
      <c r="B12" s="26"/>
      <c r="C12" s="31" t="s">
        <v>91</v>
      </c>
      <c r="D12" s="31"/>
      <c r="E12" s="7"/>
      <c r="F12" s="7"/>
      <c r="G12" s="31" t="s">
        <v>100</v>
      </c>
      <c r="H12" s="31"/>
      <c r="I12" s="7"/>
      <c r="J12" s="7"/>
      <c r="K12" s="31" t="s">
        <v>92</v>
      </c>
      <c r="L12" s="31"/>
      <c r="M12" s="31"/>
      <c r="N12" s="8"/>
      <c r="O12" s="9"/>
      <c r="P12" s="10"/>
    </row>
    <row r="13" spans="1:16" ht="15.75" x14ac:dyDescent="0.25">
      <c r="A13" s="26" t="s">
        <v>101</v>
      </c>
      <c r="B13" s="26"/>
      <c r="C13" s="31" t="s">
        <v>102</v>
      </c>
      <c r="D13" s="31"/>
      <c r="E13" s="7"/>
      <c r="F13" s="7"/>
      <c r="G13" s="31" t="s">
        <v>90</v>
      </c>
      <c r="H13" s="31"/>
      <c r="I13" s="7"/>
      <c r="J13" s="7"/>
      <c r="K13" s="31" t="s">
        <v>103</v>
      </c>
      <c r="L13" s="31"/>
      <c r="M13" s="31"/>
      <c r="N13" s="8"/>
      <c r="O13" s="9"/>
      <c r="P13" s="10"/>
    </row>
    <row r="14" spans="1:16" ht="15.75" x14ac:dyDescent="0.25">
      <c r="A14" s="26" t="s">
        <v>104</v>
      </c>
      <c r="B14" s="26"/>
      <c r="C14" s="31" t="s">
        <v>105</v>
      </c>
      <c r="D14" s="31"/>
      <c r="E14" s="7"/>
      <c r="F14" s="7"/>
      <c r="G14" s="31" t="s">
        <v>106</v>
      </c>
      <c r="H14" s="31"/>
      <c r="I14" s="7"/>
      <c r="J14" s="7"/>
      <c r="K14" s="31" t="s">
        <v>107</v>
      </c>
      <c r="L14" s="31"/>
      <c r="M14" s="31"/>
      <c r="N14" s="8"/>
      <c r="O14" s="9"/>
      <c r="P14" s="10"/>
    </row>
    <row r="15" spans="1:16" ht="15.75" x14ac:dyDescent="0.25">
      <c r="A15" s="26" t="s">
        <v>108</v>
      </c>
      <c r="B15" s="26"/>
      <c r="C15" s="31" t="s">
        <v>109</v>
      </c>
      <c r="D15" s="31"/>
      <c r="E15" s="7"/>
      <c r="F15" s="7"/>
      <c r="G15" s="31" t="s">
        <v>110</v>
      </c>
      <c r="H15" s="31"/>
      <c r="I15" s="7"/>
      <c r="J15" s="7"/>
      <c r="K15" s="31" t="s">
        <v>111</v>
      </c>
      <c r="L15" s="31"/>
      <c r="M15" s="31"/>
      <c r="N15" s="8"/>
      <c r="O15" s="9"/>
      <c r="P15" s="10"/>
    </row>
    <row r="16" spans="1:16" ht="15.75" x14ac:dyDescent="0.25">
      <c r="A16" s="26" t="s">
        <v>112</v>
      </c>
      <c r="B16" s="26"/>
      <c r="C16" s="31" t="s">
        <v>113</v>
      </c>
      <c r="D16" s="31"/>
      <c r="E16" s="7"/>
      <c r="F16" s="7"/>
      <c r="G16" s="31" t="s">
        <v>114</v>
      </c>
      <c r="H16" s="31"/>
      <c r="I16" s="7"/>
      <c r="J16" s="7"/>
      <c r="K16" s="31" t="s">
        <v>119</v>
      </c>
      <c r="L16" s="31"/>
      <c r="M16" s="31"/>
      <c r="N16" s="8"/>
      <c r="O16" s="9"/>
      <c r="P16" s="10"/>
    </row>
    <row r="17" spans="1:16" ht="16.5" thickBot="1" x14ac:dyDescent="0.3">
      <c r="A17" s="27" t="s">
        <v>115</v>
      </c>
      <c r="B17" s="27"/>
      <c r="C17" s="32" t="s">
        <v>116</v>
      </c>
      <c r="D17" s="32"/>
      <c r="E17" s="11"/>
      <c r="F17" s="11"/>
      <c r="G17" s="32" t="s">
        <v>117</v>
      </c>
      <c r="H17" s="32"/>
      <c r="I17" s="11"/>
      <c r="J17" s="11"/>
      <c r="K17" s="32" t="s">
        <v>120</v>
      </c>
      <c r="L17" s="32"/>
      <c r="M17" s="32"/>
      <c r="N17" s="12"/>
      <c r="O17" s="13"/>
      <c r="P17" s="14"/>
    </row>
    <row r="18" spans="1:16" s="15" customFormat="1" ht="18.75" x14ac:dyDescent="0.3">
      <c r="A18" s="22" t="s">
        <v>122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2">
        <f>SUM(E9:F17,I9:J17,N9:P17)</f>
        <v>0</v>
      </c>
      <c r="P18" s="24"/>
    </row>
  </sheetData>
  <sheetProtection sheet="1" objects="1" scenarios="1" selectLockedCells="1"/>
  <mergeCells count="83">
    <mergeCell ref="N14:P14"/>
    <mergeCell ref="N15:P15"/>
    <mergeCell ref="N16:P16"/>
    <mergeCell ref="N17:P17"/>
    <mergeCell ref="A18:N18"/>
    <mergeCell ref="O18:P18"/>
    <mergeCell ref="I17:J17"/>
    <mergeCell ref="K14:M14"/>
    <mergeCell ref="K15:M15"/>
    <mergeCell ref="K16:M16"/>
    <mergeCell ref="K17:M17"/>
    <mergeCell ref="G15:H15"/>
    <mergeCell ref="G16:H16"/>
    <mergeCell ref="G17:H17"/>
    <mergeCell ref="I15:J15"/>
    <mergeCell ref="I16:J16"/>
    <mergeCell ref="K11:M11"/>
    <mergeCell ref="K12:M12"/>
    <mergeCell ref="K13:M13"/>
    <mergeCell ref="N9:P9"/>
    <mergeCell ref="N10:P10"/>
    <mergeCell ref="N11:P11"/>
    <mergeCell ref="N12:P12"/>
    <mergeCell ref="N13:P13"/>
    <mergeCell ref="E16:F16"/>
    <mergeCell ref="E17:F17"/>
    <mergeCell ref="G9:H9"/>
    <mergeCell ref="I9:J9"/>
    <mergeCell ref="G10:H10"/>
    <mergeCell ref="G11:H11"/>
    <mergeCell ref="G12:H12"/>
    <mergeCell ref="G13:H13"/>
    <mergeCell ref="G14:H14"/>
    <mergeCell ref="I10:J10"/>
    <mergeCell ref="I12:J12"/>
    <mergeCell ref="I13:J13"/>
    <mergeCell ref="I11:J11"/>
    <mergeCell ref="I14:J14"/>
    <mergeCell ref="C14:D14"/>
    <mergeCell ref="C15:D15"/>
    <mergeCell ref="C16:D16"/>
    <mergeCell ref="C17:D17"/>
    <mergeCell ref="E9:F9"/>
    <mergeCell ref="E10:F10"/>
    <mergeCell ref="E11:F11"/>
    <mergeCell ref="E12:F12"/>
    <mergeCell ref="E13:F13"/>
    <mergeCell ref="E14:F14"/>
    <mergeCell ref="C9:D9"/>
    <mergeCell ref="C10:D10"/>
    <mergeCell ref="C11:D11"/>
    <mergeCell ref="C12:D12"/>
    <mergeCell ref="C13:D13"/>
    <mergeCell ref="E15:F15"/>
    <mergeCell ref="A13:B13"/>
    <mergeCell ref="A14:B14"/>
    <mergeCell ref="A15:B15"/>
    <mergeCell ref="A16:B16"/>
    <mergeCell ref="A17:B17"/>
    <mergeCell ref="A12:B12"/>
    <mergeCell ref="A8:P8"/>
    <mergeCell ref="A5:B6"/>
    <mergeCell ref="C5:E6"/>
    <mergeCell ref="F5:F6"/>
    <mergeCell ref="G5:H6"/>
    <mergeCell ref="I5:I6"/>
    <mergeCell ref="J5:K6"/>
    <mergeCell ref="A7:P7"/>
    <mergeCell ref="L5:M6"/>
    <mergeCell ref="N5:P6"/>
    <mergeCell ref="A9:B9"/>
    <mergeCell ref="A10:B10"/>
    <mergeCell ref="A11:B11"/>
    <mergeCell ref="K9:M9"/>
    <mergeCell ref="K10:M10"/>
    <mergeCell ref="A3:P3"/>
    <mergeCell ref="A4:B4"/>
    <mergeCell ref="C4:E4"/>
    <mergeCell ref="G4:H4"/>
    <mergeCell ref="J4:K4"/>
    <mergeCell ref="L4:M4"/>
    <mergeCell ref="N4:P4"/>
    <mergeCell ref="A1:P2"/>
  </mergeCells>
  <pageMargins left="0.7" right="0.7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50D1-6484-41C2-AFDA-07DB0CE21672}">
  <dimension ref="A1:T62"/>
  <sheetViews>
    <sheetView tabSelected="1" topLeftCell="A31" zoomScaleNormal="100" workbookViewId="0">
      <selection activeCell="C51" sqref="C51"/>
    </sheetView>
  </sheetViews>
  <sheetFormatPr defaultRowHeight="15" x14ac:dyDescent="0.25"/>
  <cols>
    <col min="1" max="16" width="7.28515625" style="64" customWidth="1"/>
    <col min="17" max="16384" width="9.140625" style="64"/>
  </cols>
  <sheetData>
    <row r="1" spans="1:20" ht="20.25" customHeight="1" x14ac:dyDescent="0.25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0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0" ht="18.75" x14ac:dyDescent="0.3">
      <c r="A3" s="21" t="s">
        <v>80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0" ht="15.75" x14ac:dyDescent="0.25">
      <c r="A4" s="18" t="s">
        <v>81</v>
      </c>
      <c r="B4" s="18"/>
      <c r="C4" s="2"/>
      <c r="D4" s="2"/>
      <c r="E4" s="2"/>
      <c r="F4" s="20" t="s">
        <v>82</v>
      </c>
      <c r="G4" s="2"/>
      <c r="H4" s="2"/>
      <c r="I4" s="20" t="s">
        <v>83</v>
      </c>
      <c r="J4" s="2"/>
      <c r="K4" s="2"/>
      <c r="L4" s="18" t="s">
        <v>84</v>
      </c>
      <c r="M4" s="18"/>
      <c r="N4" s="2"/>
      <c r="O4" s="2"/>
      <c r="P4" s="2"/>
    </row>
    <row r="5" spans="1:20" ht="15.75" customHeight="1" x14ac:dyDescent="0.25">
      <c r="A5" s="19" t="s">
        <v>85</v>
      </c>
      <c r="B5" s="19"/>
      <c r="C5" s="2"/>
      <c r="D5" s="2"/>
      <c r="E5" s="2"/>
      <c r="F5" s="19" t="s">
        <v>86</v>
      </c>
      <c r="G5" s="2"/>
      <c r="H5" s="2"/>
      <c r="I5" s="18" t="s">
        <v>87</v>
      </c>
      <c r="J5" s="2"/>
      <c r="K5" s="2"/>
      <c r="L5" s="19" t="s">
        <v>88</v>
      </c>
      <c r="M5" s="19"/>
      <c r="N5" s="2"/>
      <c r="O5" s="2"/>
      <c r="P5" s="2"/>
    </row>
    <row r="6" spans="1:20" ht="15.75" customHeight="1" x14ac:dyDescent="0.25">
      <c r="A6" s="19"/>
      <c r="B6" s="19"/>
      <c r="C6" s="2"/>
      <c r="D6" s="2"/>
      <c r="E6" s="2"/>
      <c r="F6" s="19"/>
      <c r="G6" s="2"/>
      <c r="H6" s="2"/>
      <c r="I6" s="18"/>
      <c r="J6" s="2"/>
      <c r="K6" s="2"/>
      <c r="L6" s="19"/>
      <c r="M6" s="19"/>
      <c r="N6" s="2"/>
      <c r="O6" s="2"/>
      <c r="P6" s="2"/>
    </row>
    <row r="7" spans="1:20" ht="16.5" thickBot="1" x14ac:dyDescent="0.3">
      <c r="A7" s="34" t="s">
        <v>123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</row>
    <row r="8" spans="1:20" ht="16.5" thickBot="1" x14ac:dyDescent="0.3">
      <c r="A8" s="40" t="s">
        <v>0</v>
      </c>
      <c r="B8" s="41"/>
      <c r="C8" s="37" t="s">
        <v>1</v>
      </c>
      <c r="D8" s="38" t="s">
        <v>2</v>
      </c>
      <c r="E8" s="38" t="s">
        <v>3</v>
      </c>
      <c r="F8" s="38" t="s">
        <v>4</v>
      </c>
      <c r="G8" s="37" t="s">
        <v>5</v>
      </c>
      <c r="H8" s="37" t="s">
        <v>6</v>
      </c>
      <c r="I8" s="38" t="s">
        <v>7</v>
      </c>
      <c r="J8" s="38" t="s">
        <v>8</v>
      </c>
      <c r="K8" s="38" t="s">
        <v>9</v>
      </c>
      <c r="L8" s="38" t="s">
        <v>10</v>
      </c>
      <c r="M8" s="38" t="s">
        <v>11</v>
      </c>
      <c r="N8" s="38" t="s">
        <v>12</v>
      </c>
      <c r="O8" s="38" t="s">
        <v>13</v>
      </c>
      <c r="P8" s="39"/>
      <c r="T8" s="33"/>
    </row>
    <row r="9" spans="1:20" ht="17.25" thickTop="1" thickBot="1" x14ac:dyDescent="0.3">
      <c r="A9" s="42" t="s">
        <v>14</v>
      </c>
      <c r="B9" s="43"/>
      <c r="C9" s="63" t="s">
        <v>15</v>
      </c>
      <c r="D9" s="63" t="s">
        <v>16</v>
      </c>
      <c r="E9" s="63" t="s">
        <v>17</v>
      </c>
      <c r="F9" s="63" t="s">
        <v>18</v>
      </c>
      <c r="G9" s="63"/>
      <c r="H9" s="54"/>
      <c r="I9" s="54"/>
      <c r="J9" s="54"/>
      <c r="K9" s="54"/>
      <c r="L9" s="54"/>
      <c r="M9" s="54"/>
      <c r="N9" s="54"/>
      <c r="O9" s="54"/>
      <c r="P9" s="54"/>
    </row>
    <row r="10" spans="1:20" ht="16.5" thickBot="1" x14ac:dyDescent="0.3">
      <c r="A10" s="44" t="s">
        <v>19</v>
      </c>
      <c r="B10" s="45"/>
      <c r="C10" s="63" t="s">
        <v>17</v>
      </c>
      <c r="D10" s="63" t="s">
        <v>18</v>
      </c>
      <c r="E10" s="63" t="s">
        <v>15</v>
      </c>
      <c r="F10" s="63" t="s">
        <v>16</v>
      </c>
      <c r="G10" s="63"/>
      <c r="H10" s="54"/>
      <c r="I10" s="54"/>
      <c r="J10" s="54"/>
      <c r="K10" s="54"/>
      <c r="L10" s="54"/>
      <c r="M10" s="54"/>
      <c r="N10" s="54"/>
      <c r="O10" s="54"/>
      <c r="P10" s="54"/>
    </row>
    <row r="11" spans="1:20" ht="16.5" thickBot="1" x14ac:dyDescent="0.3">
      <c r="A11" s="46" t="s">
        <v>20</v>
      </c>
      <c r="B11" s="47" t="s">
        <v>21</v>
      </c>
      <c r="C11" s="63" t="s">
        <v>18</v>
      </c>
      <c r="D11" s="63" t="s">
        <v>16</v>
      </c>
      <c r="E11" s="63" t="s">
        <v>17</v>
      </c>
      <c r="F11" s="63" t="s">
        <v>15</v>
      </c>
      <c r="G11" s="63"/>
      <c r="H11" s="63"/>
      <c r="I11" s="60"/>
      <c r="J11" s="60"/>
      <c r="K11" s="54">
        <f>H11</f>
        <v>0</v>
      </c>
      <c r="L11" s="60"/>
      <c r="M11" s="54">
        <f>H11</f>
        <v>0</v>
      </c>
      <c r="N11" s="54">
        <f>H11</f>
        <v>0</v>
      </c>
      <c r="O11" s="60"/>
      <c r="P11" s="54"/>
    </row>
    <row r="12" spans="1:20" ht="16.5" thickBot="1" x14ac:dyDescent="0.3">
      <c r="A12" s="46" t="s">
        <v>22</v>
      </c>
      <c r="B12" s="47" t="s">
        <v>23</v>
      </c>
      <c r="C12" s="63" t="s">
        <v>15</v>
      </c>
      <c r="D12" s="63" t="s">
        <v>18</v>
      </c>
      <c r="E12" s="63" t="s">
        <v>17</v>
      </c>
      <c r="F12" s="63" t="s">
        <v>16</v>
      </c>
      <c r="G12" s="63"/>
      <c r="H12" s="63"/>
      <c r="I12" s="60"/>
      <c r="J12" s="60"/>
      <c r="K12" s="60"/>
      <c r="L12" s="60"/>
      <c r="M12" s="54">
        <f>H12</f>
        <v>0</v>
      </c>
      <c r="N12" s="54">
        <f>H12</f>
        <v>0</v>
      </c>
      <c r="O12" s="60"/>
      <c r="P12" s="54"/>
    </row>
    <row r="13" spans="1:20" ht="16.5" thickBot="1" x14ac:dyDescent="0.3">
      <c r="A13" s="46" t="s">
        <v>24</v>
      </c>
      <c r="B13" s="47" t="s">
        <v>25</v>
      </c>
      <c r="C13" s="63" t="s">
        <v>17</v>
      </c>
      <c r="D13" s="63" t="s">
        <v>18</v>
      </c>
      <c r="E13" s="63" t="s">
        <v>16</v>
      </c>
      <c r="F13" s="63" t="s">
        <v>15</v>
      </c>
      <c r="G13" s="63"/>
      <c r="H13" s="60"/>
      <c r="I13" s="63"/>
      <c r="J13" s="60"/>
      <c r="K13" s="54">
        <f>I13</f>
        <v>0</v>
      </c>
      <c r="L13" s="60"/>
      <c r="M13" s="54">
        <f>I13</f>
        <v>0</v>
      </c>
      <c r="N13" s="54">
        <f>I13</f>
        <v>0</v>
      </c>
      <c r="O13" s="60"/>
      <c r="P13" s="54"/>
    </row>
    <row r="14" spans="1:20" ht="16.5" thickBot="1" x14ac:dyDescent="0.3">
      <c r="A14" s="46" t="s">
        <v>26</v>
      </c>
      <c r="B14" s="47" t="s">
        <v>27</v>
      </c>
      <c r="C14" s="63" t="s">
        <v>16</v>
      </c>
      <c r="D14" s="63" t="s">
        <v>15</v>
      </c>
      <c r="E14" s="63" t="s">
        <v>17</v>
      </c>
      <c r="F14" s="63" t="s">
        <v>18</v>
      </c>
      <c r="G14" s="63"/>
      <c r="H14" s="60"/>
      <c r="I14" s="63"/>
      <c r="J14" s="60"/>
      <c r="K14" s="54">
        <f>I14</f>
        <v>0</v>
      </c>
      <c r="L14" s="54">
        <f>I14</f>
        <v>0</v>
      </c>
      <c r="M14" s="60"/>
      <c r="N14" s="54">
        <f>I14</f>
        <v>0</v>
      </c>
      <c r="O14" s="60"/>
      <c r="P14" s="54"/>
    </row>
    <row r="15" spans="1:20" ht="16.5" thickBot="1" x14ac:dyDescent="0.3">
      <c r="A15" s="46" t="s">
        <v>28</v>
      </c>
      <c r="B15" s="47" t="s">
        <v>29</v>
      </c>
      <c r="C15" s="63" t="s">
        <v>15</v>
      </c>
      <c r="D15" s="63" t="s">
        <v>17</v>
      </c>
      <c r="E15" s="63" t="s">
        <v>18</v>
      </c>
      <c r="F15" s="63" t="s">
        <v>16</v>
      </c>
      <c r="G15" s="63"/>
      <c r="H15" s="60"/>
      <c r="I15" s="63"/>
      <c r="J15" s="54">
        <f>I15</f>
        <v>0</v>
      </c>
      <c r="K15" s="60"/>
      <c r="L15" s="60"/>
      <c r="M15" s="54">
        <f>I15</f>
        <v>0</v>
      </c>
      <c r="N15" s="54">
        <f>I15</f>
        <v>0</v>
      </c>
      <c r="O15" s="60"/>
      <c r="P15" s="54"/>
    </row>
    <row r="16" spans="1:20" ht="16.5" thickBot="1" x14ac:dyDescent="0.3">
      <c r="A16" s="46" t="s">
        <v>30</v>
      </c>
      <c r="B16" s="47" t="s">
        <v>31</v>
      </c>
      <c r="C16" s="63" t="s">
        <v>16</v>
      </c>
      <c r="D16" s="63" t="s">
        <v>18</v>
      </c>
      <c r="E16" s="63" t="s">
        <v>15</v>
      </c>
      <c r="F16" s="63" t="s">
        <v>17</v>
      </c>
      <c r="G16" s="63"/>
      <c r="H16" s="60"/>
      <c r="I16" s="63"/>
      <c r="J16" s="54">
        <f>I16</f>
        <v>0</v>
      </c>
      <c r="K16" s="60"/>
      <c r="L16" s="54">
        <f>I16</f>
        <v>0</v>
      </c>
      <c r="M16" s="60"/>
      <c r="N16" s="54">
        <f>I16</f>
        <v>0</v>
      </c>
      <c r="O16" s="60"/>
      <c r="P16" s="54"/>
    </row>
    <row r="17" spans="1:16" ht="16.5" thickBot="1" x14ac:dyDescent="0.3">
      <c r="A17" s="46" t="s">
        <v>32</v>
      </c>
      <c r="B17" s="47" t="s">
        <v>23</v>
      </c>
      <c r="C17" s="63" t="s">
        <v>16</v>
      </c>
      <c r="D17" s="63" t="s">
        <v>17</v>
      </c>
      <c r="E17" s="63" t="s">
        <v>18</v>
      </c>
      <c r="F17" s="63" t="s">
        <v>15</v>
      </c>
      <c r="G17" s="63"/>
      <c r="H17" s="63"/>
      <c r="I17" s="60"/>
      <c r="J17" s="60"/>
      <c r="K17" s="60"/>
      <c r="L17" s="60"/>
      <c r="M17" s="54">
        <f>H17</f>
        <v>0</v>
      </c>
      <c r="N17" s="60"/>
      <c r="O17" s="54">
        <f>H17</f>
        <v>0</v>
      </c>
      <c r="P17" s="54"/>
    </row>
    <row r="18" spans="1:16" ht="16.5" thickBot="1" x14ac:dyDescent="0.3">
      <c r="A18" s="46" t="s">
        <v>33</v>
      </c>
      <c r="B18" s="47" t="s">
        <v>21</v>
      </c>
      <c r="C18" s="63" t="s">
        <v>17</v>
      </c>
      <c r="D18" s="63" t="s">
        <v>18</v>
      </c>
      <c r="E18" s="63" t="s">
        <v>15</v>
      </c>
      <c r="F18" s="63" t="s">
        <v>16</v>
      </c>
      <c r="G18" s="63"/>
      <c r="H18" s="63"/>
      <c r="I18" s="60"/>
      <c r="J18" s="60"/>
      <c r="K18" s="54">
        <f>H18</f>
        <v>0</v>
      </c>
      <c r="L18" s="60"/>
      <c r="M18" s="54">
        <f>H18</f>
        <v>0</v>
      </c>
      <c r="N18" s="60"/>
      <c r="O18" s="54">
        <f>H18</f>
        <v>0</v>
      </c>
      <c r="P18" s="54"/>
    </row>
    <row r="19" spans="1:16" ht="16.5" thickBot="1" x14ac:dyDescent="0.3">
      <c r="A19" s="46" t="s">
        <v>34</v>
      </c>
      <c r="B19" s="47" t="s">
        <v>27</v>
      </c>
      <c r="C19" s="63" t="s">
        <v>16</v>
      </c>
      <c r="D19" s="63" t="s">
        <v>15</v>
      </c>
      <c r="E19" s="63" t="s">
        <v>18</v>
      </c>
      <c r="F19" s="63" t="s">
        <v>17</v>
      </c>
      <c r="G19" s="63"/>
      <c r="H19" s="60"/>
      <c r="I19" s="63"/>
      <c r="J19" s="54">
        <f>I19</f>
        <v>0</v>
      </c>
      <c r="K19" s="60"/>
      <c r="L19" s="54">
        <f>I19</f>
        <v>0</v>
      </c>
      <c r="M19" s="60"/>
      <c r="N19" s="54">
        <f>I19</f>
        <v>0</v>
      </c>
      <c r="O19" s="60"/>
      <c r="P19" s="54"/>
    </row>
    <row r="20" spans="1:16" ht="16.5" thickBot="1" x14ac:dyDescent="0.3">
      <c r="A20" s="46" t="s">
        <v>35</v>
      </c>
      <c r="B20" s="47" t="s">
        <v>29</v>
      </c>
      <c r="C20" s="63" t="s">
        <v>18</v>
      </c>
      <c r="D20" s="63" t="s">
        <v>16</v>
      </c>
      <c r="E20" s="63" t="s">
        <v>15</v>
      </c>
      <c r="F20" s="63" t="s">
        <v>17</v>
      </c>
      <c r="G20" s="63"/>
      <c r="H20" s="60"/>
      <c r="I20" s="63"/>
      <c r="J20" s="60"/>
      <c r="K20" s="54">
        <f>I20</f>
        <v>0</v>
      </c>
      <c r="L20" s="60"/>
      <c r="M20" s="54">
        <f>I20</f>
        <v>0</v>
      </c>
      <c r="N20" s="54">
        <f>I20</f>
        <v>0</v>
      </c>
      <c r="O20" s="60"/>
      <c r="P20" s="54"/>
    </row>
    <row r="21" spans="1:16" ht="16.5" thickBot="1" x14ac:dyDescent="0.3">
      <c r="A21" s="46" t="s">
        <v>36</v>
      </c>
      <c r="B21" s="47" t="s">
        <v>31</v>
      </c>
      <c r="C21" s="63" t="s">
        <v>15</v>
      </c>
      <c r="D21" s="63" t="s">
        <v>16</v>
      </c>
      <c r="E21" s="63" t="s">
        <v>18</v>
      </c>
      <c r="F21" s="63" t="s">
        <v>17</v>
      </c>
      <c r="G21" s="63"/>
      <c r="H21" s="60"/>
      <c r="I21" s="63"/>
      <c r="J21" s="60"/>
      <c r="K21" s="54">
        <f>I21</f>
        <v>0</v>
      </c>
      <c r="L21" s="54">
        <f>I21</f>
        <v>0</v>
      </c>
      <c r="M21" s="60"/>
      <c r="N21" s="54">
        <f>I21</f>
        <v>0</v>
      </c>
      <c r="O21" s="60"/>
      <c r="P21" s="54"/>
    </row>
    <row r="22" spans="1:16" ht="16.5" thickBot="1" x14ac:dyDescent="0.3">
      <c r="A22" s="46" t="s">
        <v>37</v>
      </c>
      <c r="B22" s="47" t="s">
        <v>25</v>
      </c>
      <c r="C22" s="63" t="s">
        <v>18</v>
      </c>
      <c r="D22" s="63" t="s">
        <v>17</v>
      </c>
      <c r="E22" s="63" t="s">
        <v>15</v>
      </c>
      <c r="F22" s="63" t="s">
        <v>16</v>
      </c>
      <c r="G22" s="63"/>
      <c r="H22" s="60"/>
      <c r="I22" s="63"/>
      <c r="J22" s="54">
        <f>I22</f>
        <v>0</v>
      </c>
      <c r="K22" s="60"/>
      <c r="L22" s="60"/>
      <c r="M22" s="54">
        <f>I22</f>
        <v>0</v>
      </c>
      <c r="N22" s="60"/>
      <c r="O22" s="54">
        <f>I22</f>
        <v>0</v>
      </c>
      <c r="P22" s="54"/>
    </row>
    <row r="23" spans="1:16" ht="16.5" thickBot="1" x14ac:dyDescent="0.3">
      <c r="A23" s="46" t="s">
        <v>38</v>
      </c>
      <c r="B23" s="47" t="s">
        <v>21</v>
      </c>
      <c r="C23" s="63" t="s">
        <v>16</v>
      </c>
      <c r="D23" s="63" t="s">
        <v>15</v>
      </c>
      <c r="E23" s="63" t="s">
        <v>17</v>
      </c>
      <c r="F23" s="63" t="s">
        <v>18</v>
      </c>
      <c r="G23" s="63"/>
      <c r="H23" s="63"/>
      <c r="I23" s="60"/>
      <c r="J23" s="60"/>
      <c r="K23" s="54">
        <f>H23</f>
        <v>0</v>
      </c>
      <c r="L23" s="60"/>
      <c r="M23" s="54">
        <f>H23</f>
        <v>0</v>
      </c>
      <c r="N23" s="60"/>
      <c r="O23" s="54">
        <f>H23</f>
        <v>0</v>
      </c>
      <c r="P23" s="54"/>
    </row>
    <row r="24" spans="1:16" ht="16.5" thickBot="1" x14ac:dyDescent="0.3">
      <c r="A24" s="46" t="s">
        <v>39</v>
      </c>
      <c r="B24" s="47" t="s">
        <v>23</v>
      </c>
      <c r="C24" s="63" t="s">
        <v>17</v>
      </c>
      <c r="D24" s="63" t="s">
        <v>15</v>
      </c>
      <c r="E24" s="63" t="s">
        <v>16</v>
      </c>
      <c r="F24" s="63" t="s">
        <v>18</v>
      </c>
      <c r="G24" s="63"/>
      <c r="H24" s="63"/>
      <c r="I24" s="60"/>
      <c r="J24" s="60"/>
      <c r="K24" s="60"/>
      <c r="L24" s="60"/>
      <c r="M24" s="54">
        <f>H24</f>
        <v>0</v>
      </c>
      <c r="N24" s="54">
        <f>H24</f>
        <v>0</v>
      </c>
      <c r="O24" s="60"/>
      <c r="P24" s="54"/>
    </row>
    <row r="25" spans="1:16" ht="16.5" thickBot="1" x14ac:dyDescent="0.3">
      <c r="A25" s="46" t="s">
        <v>40</v>
      </c>
      <c r="B25" s="47" t="s">
        <v>29</v>
      </c>
      <c r="C25" s="63" t="s">
        <v>17</v>
      </c>
      <c r="D25" s="63" t="s">
        <v>16</v>
      </c>
      <c r="E25" s="63" t="s">
        <v>15</v>
      </c>
      <c r="F25" s="63" t="s">
        <v>18</v>
      </c>
      <c r="G25" s="63"/>
      <c r="H25" s="60"/>
      <c r="I25" s="63"/>
      <c r="J25" s="54">
        <f>I25</f>
        <v>0</v>
      </c>
      <c r="K25" s="60"/>
      <c r="L25" s="60"/>
      <c r="M25" s="54">
        <f>I25</f>
        <v>0</v>
      </c>
      <c r="N25" s="60"/>
      <c r="O25" s="54">
        <f>I25</f>
        <v>0</v>
      </c>
      <c r="P25" s="54"/>
    </row>
    <row r="26" spans="1:16" ht="16.5" thickBot="1" x14ac:dyDescent="0.3">
      <c r="A26" s="46" t="s">
        <v>41</v>
      </c>
      <c r="B26" s="47" t="s">
        <v>31</v>
      </c>
      <c r="C26" s="63" t="s">
        <v>18</v>
      </c>
      <c r="D26" s="63" t="s">
        <v>16</v>
      </c>
      <c r="E26" s="63" t="s">
        <v>17</v>
      </c>
      <c r="F26" s="63" t="s">
        <v>15</v>
      </c>
      <c r="G26" s="63"/>
      <c r="H26" s="60"/>
      <c r="I26" s="63"/>
      <c r="J26" s="60"/>
      <c r="K26" s="54">
        <f>I26</f>
        <v>0</v>
      </c>
      <c r="L26" s="54">
        <f>I26</f>
        <v>0</v>
      </c>
      <c r="M26" s="60"/>
      <c r="N26" s="60"/>
      <c r="O26" s="54">
        <f>I26</f>
        <v>0</v>
      </c>
      <c r="P26" s="54"/>
    </row>
    <row r="27" spans="1:16" ht="16.5" thickBot="1" x14ac:dyDescent="0.3">
      <c r="A27" s="46" t="s">
        <v>42</v>
      </c>
      <c r="B27" s="47" t="s">
        <v>25</v>
      </c>
      <c r="C27" s="63" t="s">
        <v>18</v>
      </c>
      <c r="D27" s="63" t="s">
        <v>17</v>
      </c>
      <c r="E27" s="63" t="s">
        <v>15</v>
      </c>
      <c r="F27" s="63" t="s">
        <v>16</v>
      </c>
      <c r="G27" s="63"/>
      <c r="H27" s="60"/>
      <c r="I27" s="63"/>
      <c r="J27" s="54">
        <f>I27</f>
        <v>0</v>
      </c>
      <c r="K27" s="60"/>
      <c r="L27" s="60"/>
      <c r="M27" s="54">
        <f>I27</f>
        <v>0</v>
      </c>
      <c r="N27" s="54">
        <f>I27</f>
        <v>0</v>
      </c>
      <c r="O27" s="60"/>
      <c r="P27" s="54"/>
    </row>
    <row r="28" spans="1:16" ht="16.5" thickBot="1" x14ac:dyDescent="0.3">
      <c r="A28" s="46" t="s">
        <v>43</v>
      </c>
      <c r="B28" s="47" t="s">
        <v>27</v>
      </c>
      <c r="C28" s="63" t="s">
        <v>15</v>
      </c>
      <c r="D28" s="63" t="s">
        <v>18</v>
      </c>
      <c r="E28" s="63" t="s">
        <v>16</v>
      </c>
      <c r="F28" s="63" t="s">
        <v>17</v>
      </c>
      <c r="G28" s="63"/>
      <c r="H28" s="60"/>
      <c r="I28" s="63"/>
      <c r="J28" s="60"/>
      <c r="K28" s="54">
        <f>I28</f>
        <v>0</v>
      </c>
      <c r="L28" s="54">
        <f>I28</f>
        <v>0</v>
      </c>
      <c r="M28" s="60"/>
      <c r="N28" s="60"/>
      <c r="O28" s="54">
        <f>I28</f>
        <v>0</v>
      </c>
      <c r="P28" s="54"/>
    </row>
    <row r="29" spans="1:16" ht="16.5" thickBot="1" x14ac:dyDescent="0.3">
      <c r="A29" s="46" t="s">
        <v>44</v>
      </c>
      <c r="B29" s="47" t="s">
        <v>23</v>
      </c>
      <c r="C29" s="63" t="s">
        <v>15</v>
      </c>
      <c r="D29" s="63" t="s">
        <v>17</v>
      </c>
      <c r="E29" s="63" t="s">
        <v>18</v>
      </c>
      <c r="F29" s="63" t="s">
        <v>16</v>
      </c>
      <c r="G29" s="63"/>
      <c r="H29" s="63"/>
      <c r="I29" s="60"/>
      <c r="J29" s="60"/>
      <c r="K29" s="60"/>
      <c r="L29" s="60"/>
      <c r="M29" s="54">
        <f>H29</f>
        <v>0</v>
      </c>
      <c r="N29" s="60"/>
      <c r="O29" s="54">
        <f>H29</f>
        <v>0</v>
      </c>
      <c r="P29" s="54"/>
    </row>
    <row r="30" spans="1:16" ht="16.5" thickBot="1" x14ac:dyDescent="0.3">
      <c r="A30" s="46" t="s">
        <v>45</v>
      </c>
      <c r="B30" s="47" t="s">
        <v>21</v>
      </c>
      <c r="C30" s="63" t="s">
        <v>17</v>
      </c>
      <c r="D30" s="63" t="s">
        <v>18</v>
      </c>
      <c r="E30" s="63" t="s">
        <v>16</v>
      </c>
      <c r="F30" s="63" t="s">
        <v>15</v>
      </c>
      <c r="G30" s="63"/>
      <c r="H30" s="63"/>
      <c r="I30" s="60"/>
      <c r="J30" s="54">
        <f>H30</f>
        <v>0</v>
      </c>
      <c r="K30" s="60"/>
      <c r="L30" s="60"/>
      <c r="M30" s="54">
        <f>H30</f>
        <v>0</v>
      </c>
      <c r="N30" s="60"/>
      <c r="O30" s="54">
        <f>H30</f>
        <v>0</v>
      </c>
      <c r="P30" s="54"/>
    </row>
    <row r="31" spans="1:16" ht="16.5" thickBot="1" x14ac:dyDescent="0.3">
      <c r="A31" s="46" t="s">
        <v>46</v>
      </c>
      <c r="B31" s="47" t="s">
        <v>31</v>
      </c>
      <c r="C31" s="63" t="s">
        <v>18</v>
      </c>
      <c r="D31" s="63" t="s">
        <v>15</v>
      </c>
      <c r="E31" s="63" t="s">
        <v>16</v>
      </c>
      <c r="F31" s="63" t="s">
        <v>17</v>
      </c>
      <c r="G31" s="63"/>
      <c r="H31" s="60"/>
      <c r="I31" s="63"/>
      <c r="J31" s="60"/>
      <c r="K31" s="54">
        <f>I31</f>
        <v>0</v>
      </c>
      <c r="L31" s="54">
        <f>I31</f>
        <v>0</v>
      </c>
      <c r="M31" s="60"/>
      <c r="N31" s="54">
        <f>I31</f>
        <v>0</v>
      </c>
      <c r="O31" s="60"/>
      <c r="P31" s="54"/>
    </row>
    <row r="32" spans="1:16" ht="16.5" thickBot="1" x14ac:dyDescent="0.3">
      <c r="A32" s="48" t="s">
        <v>47</v>
      </c>
      <c r="B32" s="49" t="s">
        <v>25</v>
      </c>
      <c r="C32" s="65" t="s">
        <v>17</v>
      </c>
      <c r="D32" s="65" t="s">
        <v>15</v>
      </c>
      <c r="E32" s="65" t="s">
        <v>16</v>
      </c>
      <c r="F32" s="65" t="s">
        <v>18</v>
      </c>
      <c r="G32" s="65"/>
      <c r="H32" s="61"/>
      <c r="I32" s="65"/>
      <c r="J32" s="61"/>
      <c r="K32" s="58">
        <f>I32</f>
        <v>0</v>
      </c>
      <c r="L32" s="61"/>
      <c r="M32" s="58">
        <f>I32</f>
        <v>0</v>
      </c>
      <c r="N32" s="58">
        <f>I32</f>
        <v>0</v>
      </c>
      <c r="O32" s="61"/>
      <c r="P32" s="58"/>
    </row>
    <row r="33" spans="1:16" ht="16.5" thickBot="1" x14ac:dyDescent="0.3">
      <c r="A33" s="46" t="s">
        <v>48</v>
      </c>
      <c r="B33" s="47" t="s">
        <v>27</v>
      </c>
      <c r="C33" s="63" t="s">
        <v>15</v>
      </c>
      <c r="D33" s="63" t="s">
        <v>18</v>
      </c>
      <c r="E33" s="63" t="s">
        <v>16</v>
      </c>
      <c r="F33" s="63" t="s">
        <v>17</v>
      </c>
      <c r="G33" s="63"/>
      <c r="H33" s="60"/>
      <c r="I33" s="63"/>
      <c r="J33" s="54">
        <f>I33</f>
        <v>0</v>
      </c>
      <c r="K33" s="60"/>
      <c r="L33" s="54">
        <f>I33</f>
        <v>0</v>
      </c>
      <c r="M33" s="60"/>
      <c r="N33" s="54">
        <f>I33</f>
        <v>0</v>
      </c>
      <c r="O33" s="60"/>
      <c r="P33" s="54"/>
    </row>
    <row r="34" spans="1:16" ht="15.75" x14ac:dyDescent="0.25">
      <c r="A34" s="46" t="s">
        <v>49</v>
      </c>
      <c r="B34" s="47" t="s">
        <v>29</v>
      </c>
      <c r="C34" s="63" t="s">
        <v>16</v>
      </c>
      <c r="D34" s="63" t="s">
        <v>17</v>
      </c>
      <c r="E34" s="63" t="s">
        <v>18</v>
      </c>
      <c r="F34" s="63" t="s">
        <v>15</v>
      </c>
      <c r="G34" s="63"/>
      <c r="H34" s="60"/>
      <c r="I34" s="63"/>
      <c r="J34" s="54">
        <f>I34</f>
        <v>0</v>
      </c>
      <c r="K34" s="60"/>
      <c r="L34" s="60"/>
      <c r="M34" s="54">
        <f>I34</f>
        <v>0</v>
      </c>
      <c r="N34" s="60"/>
      <c r="O34" s="54">
        <f>I34</f>
        <v>0</v>
      </c>
      <c r="P34" s="54"/>
    </row>
    <row r="35" spans="1:16" ht="16.5" thickBot="1" x14ac:dyDescent="0.3">
      <c r="A35" s="46" t="s">
        <v>50</v>
      </c>
      <c r="B35" s="47" t="s">
        <v>21</v>
      </c>
      <c r="C35" s="63" t="s">
        <v>15</v>
      </c>
      <c r="D35" s="63" t="s">
        <v>18</v>
      </c>
      <c r="E35" s="63" t="s">
        <v>17</v>
      </c>
      <c r="F35" s="63" t="s">
        <v>16</v>
      </c>
      <c r="G35" s="63"/>
      <c r="H35" s="63"/>
      <c r="I35" s="60"/>
      <c r="J35" s="60"/>
      <c r="K35" s="54">
        <f>H35</f>
        <v>0</v>
      </c>
      <c r="L35" s="60"/>
      <c r="M35" s="54">
        <f>H35</f>
        <v>0</v>
      </c>
      <c r="N35" s="54">
        <f>H35</f>
        <v>0</v>
      </c>
      <c r="O35" s="60"/>
      <c r="P35" s="54"/>
    </row>
    <row r="36" spans="1:16" ht="16.5" thickBot="1" x14ac:dyDescent="0.3">
      <c r="A36" s="46" t="s">
        <v>51</v>
      </c>
      <c r="B36" s="47" t="s">
        <v>23</v>
      </c>
      <c r="C36" s="63" t="s">
        <v>17</v>
      </c>
      <c r="D36" s="63" t="s">
        <v>16</v>
      </c>
      <c r="E36" s="63" t="s">
        <v>15</v>
      </c>
      <c r="F36" s="63" t="s">
        <v>18</v>
      </c>
      <c r="G36" s="63"/>
      <c r="H36" s="63"/>
      <c r="I36" s="60"/>
      <c r="J36" s="60"/>
      <c r="K36" s="60"/>
      <c r="L36" s="60"/>
      <c r="M36" s="54">
        <f>H36</f>
        <v>0</v>
      </c>
      <c r="N36" s="54">
        <f>H36</f>
        <v>0</v>
      </c>
      <c r="O36" s="60"/>
      <c r="P36" s="54"/>
    </row>
    <row r="37" spans="1:16" ht="16.5" thickBot="1" x14ac:dyDescent="0.3">
      <c r="A37" s="46" t="s">
        <v>52</v>
      </c>
      <c r="B37" s="47" t="s">
        <v>25</v>
      </c>
      <c r="C37" s="63" t="s">
        <v>17</v>
      </c>
      <c r="D37" s="63" t="s">
        <v>16</v>
      </c>
      <c r="E37" s="63" t="s">
        <v>15</v>
      </c>
      <c r="F37" s="63" t="s">
        <v>18</v>
      </c>
      <c r="G37" s="63"/>
      <c r="H37" s="60"/>
      <c r="I37" s="63"/>
      <c r="J37" s="54">
        <f>I37</f>
        <v>0</v>
      </c>
      <c r="K37" s="60"/>
      <c r="L37" s="60"/>
      <c r="M37" s="54">
        <f>I37</f>
        <v>0</v>
      </c>
      <c r="N37" s="54">
        <f>I37</f>
        <v>0</v>
      </c>
      <c r="O37" s="60"/>
      <c r="P37" s="54"/>
    </row>
    <row r="38" spans="1:16" ht="16.5" thickBot="1" x14ac:dyDescent="0.3">
      <c r="A38" s="46" t="s">
        <v>53</v>
      </c>
      <c r="B38" s="47" t="s">
        <v>27</v>
      </c>
      <c r="C38" s="63" t="s">
        <v>18</v>
      </c>
      <c r="D38" s="63" t="s">
        <v>17</v>
      </c>
      <c r="E38" s="63" t="s">
        <v>16</v>
      </c>
      <c r="F38" s="63" t="s">
        <v>15</v>
      </c>
      <c r="G38" s="63"/>
      <c r="H38" s="60"/>
      <c r="I38" s="63"/>
      <c r="J38" s="60"/>
      <c r="K38" s="54">
        <f>I38</f>
        <v>0</v>
      </c>
      <c r="L38" s="54">
        <f>I38</f>
        <v>0</v>
      </c>
      <c r="M38" s="60"/>
      <c r="N38" s="54">
        <f>I38</f>
        <v>0</v>
      </c>
      <c r="O38" s="60"/>
      <c r="P38" s="54"/>
    </row>
    <row r="39" spans="1:16" ht="16.5" thickBot="1" x14ac:dyDescent="0.3">
      <c r="A39" s="46" t="s">
        <v>54</v>
      </c>
      <c r="B39" s="47" t="s">
        <v>29</v>
      </c>
      <c r="C39" s="63" t="s">
        <v>18</v>
      </c>
      <c r="D39" s="63" t="s">
        <v>17</v>
      </c>
      <c r="E39" s="63" t="s">
        <v>16</v>
      </c>
      <c r="F39" s="63" t="s">
        <v>15</v>
      </c>
      <c r="G39" s="63"/>
      <c r="H39" s="60"/>
      <c r="I39" s="63"/>
      <c r="J39" s="60"/>
      <c r="K39" s="54">
        <f>I39</f>
        <v>0</v>
      </c>
      <c r="L39" s="60"/>
      <c r="M39" s="54">
        <f>I39</f>
        <v>0</v>
      </c>
      <c r="N39" s="60"/>
      <c r="O39" s="54">
        <f>I39</f>
        <v>0</v>
      </c>
      <c r="P39" s="54"/>
    </row>
    <row r="40" spans="1:16" ht="16.5" thickBot="1" x14ac:dyDescent="0.3">
      <c r="A40" s="46" t="s">
        <v>55</v>
      </c>
      <c r="B40" s="47" t="s">
        <v>31</v>
      </c>
      <c r="C40" s="63" t="s">
        <v>16</v>
      </c>
      <c r="D40" s="63" t="s">
        <v>15</v>
      </c>
      <c r="E40" s="63" t="s">
        <v>18</v>
      </c>
      <c r="F40" s="63" t="s">
        <v>17</v>
      </c>
      <c r="G40" s="63"/>
      <c r="H40" s="60"/>
      <c r="I40" s="63"/>
      <c r="J40" s="54">
        <f>I40</f>
        <v>0</v>
      </c>
      <c r="K40" s="60"/>
      <c r="L40" s="54">
        <f>I40</f>
        <v>0</v>
      </c>
      <c r="M40" s="60"/>
      <c r="N40" s="60"/>
      <c r="O40" s="54">
        <f>I40</f>
        <v>0</v>
      </c>
      <c r="P40" s="54"/>
    </row>
    <row r="41" spans="1:16" ht="16.5" thickBot="1" x14ac:dyDescent="0.3">
      <c r="A41" s="46" t="s">
        <v>56</v>
      </c>
      <c r="B41" s="47" t="s">
        <v>23</v>
      </c>
      <c r="C41" s="63" t="s">
        <v>15</v>
      </c>
      <c r="D41" s="63" t="s">
        <v>17</v>
      </c>
      <c r="E41" s="63" t="s">
        <v>16</v>
      </c>
      <c r="F41" s="63" t="s">
        <v>18</v>
      </c>
      <c r="G41" s="63"/>
      <c r="H41" s="63"/>
      <c r="I41" s="60"/>
      <c r="J41" s="60"/>
      <c r="K41" s="60"/>
      <c r="L41" s="60"/>
      <c r="M41" s="54">
        <f>H41</f>
        <v>0</v>
      </c>
      <c r="N41" s="60"/>
      <c r="O41" s="54">
        <f>H41</f>
        <v>0</v>
      </c>
      <c r="P41" s="54"/>
    </row>
    <row r="42" spans="1:16" ht="16.5" thickBot="1" x14ac:dyDescent="0.3">
      <c r="A42" s="46" t="s">
        <v>57</v>
      </c>
      <c r="B42" s="47" t="s">
        <v>21</v>
      </c>
      <c r="C42" s="63" t="s">
        <v>16</v>
      </c>
      <c r="D42" s="63" t="s">
        <v>15</v>
      </c>
      <c r="E42" s="63" t="s">
        <v>18</v>
      </c>
      <c r="F42" s="63" t="s">
        <v>17</v>
      </c>
      <c r="G42" s="63"/>
      <c r="H42" s="63"/>
      <c r="I42" s="60"/>
      <c r="J42" s="54">
        <f>H42</f>
        <v>0</v>
      </c>
      <c r="K42" s="60"/>
      <c r="L42" s="60"/>
      <c r="M42" s="54">
        <f>H42</f>
        <v>0</v>
      </c>
      <c r="N42" s="54">
        <f>H42</f>
        <v>0</v>
      </c>
      <c r="O42" s="60"/>
      <c r="P42" s="54"/>
    </row>
    <row r="43" spans="1:16" ht="16.5" thickBot="1" x14ac:dyDescent="0.3">
      <c r="A43" s="46" t="s">
        <v>58</v>
      </c>
      <c r="B43" s="47" t="s">
        <v>27</v>
      </c>
      <c r="C43" s="63" t="s">
        <v>17</v>
      </c>
      <c r="D43" s="63" t="s">
        <v>18</v>
      </c>
      <c r="E43" s="63" t="s">
        <v>16</v>
      </c>
      <c r="F43" s="63" t="s">
        <v>15</v>
      </c>
      <c r="G43" s="63"/>
      <c r="H43" s="60"/>
      <c r="I43" s="63"/>
      <c r="J43" s="54">
        <f>I43</f>
        <v>0</v>
      </c>
      <c r="K43" s="60"/>
      <c r="L43" s="54">
        <f>I43</f>
        <v>0</v>
      </c>
      <c r="M43" s="60"/>
      <c r="N43" s="60"/>
      <c r="O43" s="54">
        <f>I43</f>
        <v>0</v>
      </c>
      <c r="P43" s="54"/>
    </row>
    <row r="44" spans="1:16" ht="16.5" thickBot="1" x14ac:dyDescent="0.3">
      <c r="A44" s="46" t="s">
        <v>59</v>
      </c>
      <c r="B44" s="47" t="s">
        <v>29</v>
      </c>
      <c r="C44" s="63" t="s">
        <v>18</v>
      </c>
      <c r="D44" s="63" t="s">
        <v>16</v>
      </c>
      <c r="E44" s="63" t="s">
        <v>17</v>
      </c>
      <c r="F44" s="63" t="s">
        <v>15</v>
      </c>
      <c r="G44" s="63"/>
      <c r="H44" s="60"/>
      <c r="I44" s="63"/>
      <c r="J44" s="54">
        <f>I44</f>
        <v>0</v>
      </c>
      <c r="K44" s="60"/>
      <c r="L44" s="60"/>
      <c r="M44" s="54">
        <f>I44</f>
        <v>0</v>
      </c>
      <c r="N44" s="54">
        <f>I44</f>
        <v>0</v>
      </c>
      <c r="O44" s="60"/>
      <c r="P44" s="54"/>
    </row>
    <row r="45" spans="1:16" ht="16.5" thickBot="1" x14ac:dyDescent="0.3">
      <c r="A45" s="46" t="s">
        <v>60</v>
      </c>
      <c r="B45" s="47" t="s">
        <v>31</v>
      </c>
      <c r="C45" s="63" t="s">
        <v>16</v>
      </c>
      <c r="D45" s="63" t="s">
        <v>15</v>
      </c>
      <c r="E45" s="63" t="s">
        <v>17</v>
      </c>
      <c r="F45" s="63" t="s">
        <v>18</v>
      </c>
      <c r="G45" s="63"/>
      <c r="H45" s="60"/>
      <c r="I45" s="63"/>
      <c r="J45" s="60"/>
      <c r="K45" s="54">
        <f>I45</f>
        <v>0</v>
      </c>
      <c r="L45" s="54">
        <f>I45</f>
        <v>0</v>
      </c>
      <c r="M45" s="60"/>
      <c r="N45" s="60"/>
      <c r="O45" s="54">
        <f>I45</f>
        <v>0</v>
      </c>
      <c r="P45" s="54"/>
    </row>
    <row r="46" spans="1:16" ht="16.5" thickBot="1" x14ac:dyDescent="0.3">
      <c r="A46" s="46" t="s">
        <v>61</v>
      </c>
      <c r="B46" s="47" t="s">
        <v>25</v>
      </c>
      <c r="C46" s="63" t="s">
        <v>15</v>
      </c>
      <c r="D46" s="63" t="s">
        <v>16</v>
      </c>
      <c r="E46" s="63" t="s">
        <v>17</v>
      </c>
      <c r="F46" s="63" t="s">
        <v>18</v>
      </c>
      <c r="G46" s="63"/>
      <c r="H46" s="60"/>
      <c r="I46" s="63"/>
      <c r="J46" s="60"/>
      <c r="K46" s="54">
        <f>I46</f>
        <v>0</v>
      </c>
      <c r="L46" s="60"/>
      <c r="M46" s="54">
        <f>I46</f>
        <v>0</v>
      </c>
      <c r="N46" s="54">
        <f>I46</f>
        <v>0</v>
      </c>
      <c r="O46" s="60"/>
      <c r="P46" s="54"/>
    </row>
    <row r="47" spans="1:16" ht="16.5" thickBot="1" x14ac:dyDescent="0.3">
      <c r="A47" s="46" t="s">
        <v>62</v>
      </c>
      <c r="B47" s="47" t="s">
        <v>21</v>
      </c>
      <c r="C47" s="63" t="s">
        <v>17</v>
      </c>
      <c r="D47" s="63" t="s">
        <v>15</v>
      </c>
      <c r="E47" s="63" t="s">
        <v>18</v>
      </c>
      <c r="F47" s="63" t="s">
        <v>16</v>
      </c>
      <c r="G47" s="63"/>
      <c r="H47" s="63"/>
      <c r="I47" s="60"/>
      <c r="J47" s="54">
        <f>H47</f>
        <v>0</v>
      </c>
      <c r="K47" s="60"/>
      <c r="L47" s="60"/>
      <c r="M47" s="54">
        <f>H47</f>
        <v>0</v>
      </c>
      <c r="N47" s="54">
        <f>H47</f>
        <v>0</v>
      </c>
      <c r="O47" s="60"/>
      <c r="P47" s="54"/>
    </row>
    <row r="48" spans="1:16" ht="16.5" thickBot="1" x14ac:dyDescent="0.3">
      <c r="A48" s="46" t="s">
        <v>63</v>
      </c>
      <c r="B48" s="47" t="s">
        <v>23</v>
      </c>
      <c r="C48" s="63" t="s">
        <v>17</v>
      </c>
      <c r="D48" s="63" t="s">
        <v>18</v>
      </c>
      <c r="E48" s="63" t="s">
        <v>15</v>
      </c>
      <c r="F48" s="63" t="s">
        <v>16</v>
      </c>
      <c r="G48" s="63"/>
      <c r="H48" s="63"/>
      <c r="I48" s="60"/>
      <c r="J48" s="60"/>
      <c r="K48" s="60"/>
      <c r="L48" s="60"/>
      <c r="M48" s="54">
        <f>H48</f>
        <v>0</v>
      </c>
      <c r="N48" s="60"/>
      <c r="O48" s="54">
        <f>H48</f>
        <v>0</v>
      </c>
      <c r="P48" s="54"/>
    </row>
    <row r="49" spans="1:16" ht="16.5" thickBot="1" x14ac:dyDescent="0.3">
      <c r="A49" s="46" t="s">
        <v>64</v>
      </c>
      <c r="B49" s="47" t="s">
        <v>29</v>
      </c>
      <c r="C49" s="63" t="s">
        <v>16</v>
      </c>
      <c r="D49" s="63" t="s">
        <v>15</v>
      </c>
      <c r="E49" s="63" t="s">
        <v>18</v>
      </c>
      <c r="F49" s="63" t="s">
        <v>17</v>
      </c>
      <c r="G49" s="63"/>
      <c r="H49" s="60"/>
      <c r="I49" s="63"/>
      <c r="J49" s="54">
        <f>I49</f>
        <v>0</v>
      </c>
      <c r="K49" s="60"/>
      <c r="L49" s="60"/>
      <c r="M49" s="54">
        <f>I49</f>
        <v>0</v>
      </c>
      <c r="N49" s="60"/>
      <c r="O49" s="54">
        <f>I49</f>
        <v>0</v>
      </c>
      <c r="P49" s="54"/>
    </row>
    <row r="50" spans="1:16" ht="16.5" thickBot="1" x14ac:dyDescent="0.3">
      <c r="A50" s="46" t="s">
        <v>65</v>
      </c>
      <c r="B50" s="47" t="s">
        <v>31</v>
      </c>
      <c r="C50" s="63" t="s">
        <v>15</v>
      </c>
      <c r="D50" s="63" t="s">
        <v>17</v>
      </c>
      <c r="E50" s="63" t="s">
        <v>18</v>
      </c>
      <c r="F50" s="63" t="s">
        <v>16</v>
      </c>
      <c r="G50" s="63"/>
      <c r="H50" s="60"/>
      <c r="I50" s="63"/>
      <c r="J50" s="60"/>
      <c r="K50" s="54">
        <f>I50</f>
        <v>0</v>
      </c>
      <c r="L50" s="54">
        <f>I50</f>
        <v>0</v>
      </c>
      <c r="M50" s="60"/>
      <c r="N50" s="54">
        <f>I50</f>
        <v>0</v>
      </c>
      <c r="O50" s="60"/>
      <c r="P50" s="54"/>
    </row>
    <row r="51" spans="1:16" ht="16.5" thickBot="1" x14ac:dyDescent="0.3">
      <c r="A51" s="46" t="s">
        <v>66</v>
      </c>
      <c r="B51" s="47" t="s">
        <v>25</v>
      </c>
      <c r="C51" s="63" t="s">
        <v>16</v>
      </c>
      <c r="D51" s="63" t="s">
        <v>17</v>
      </c>
      <c r="E51" s="63" t="s">
        <v>15</v>
      </c>
      <c r="F51" s="63" t="s">
        <v>18</v>
      </c>
      <c r="G51" s="63"/>
      <c r="H51" s="60"/>
      <c r="I51" s="63"/>
      <c r="J51" s="60"/>
      <c r="K51" s="54">
        <f>I51</f>
        <v>0</v>
      </c>
      <c r="L51" s="60"/>
      <c r="M51" s="54">
        <f>I51</f>
        <v>0</v>
      </c>
      <c r="N51" s="60"/>
      <c r="O51" s="54">
        <f>I51</f>
        <v>0</v>
      </c>
      <c r="P51" s="54"/>
    </row>
    <row r="52" spans="1:16" ht="16.5" thickBot="1" x14ac:dyDescent="0.3">
      <c r="A52" s="46" t="s">
        <v>67</v>
      </c>
      <c r="B52" s="47" t="s">
        <v>27</v>
      </c>
      <c r="C52" s="63" t="s">
        <v>17</v>
      </c>
      <c r="D52" s="63" t="s">
        <v>18</v>
      </c>
      <c r="E52" s="63" t="s">
        <v>15</v>
      </c>
      <c r="F52" s="63" t="s">
        <v>16</v>
      </c>
      <c r="G52" s="63"/>
      <c r="H52" s="60"/>
      <c r="I52" s="63"/>
      <c r="J52" s="54">
        <f>I52</f>
        <v>0</v>
      </c>
      <c r="K52" s="60"/>
      <c r="L52" s="54">
        <f>I52</f>
        <v>0</v>
      </c>
      <c r="M52" s="60"/>
      <c r="N52" s="60"/>
      <c r="O52" s="54">
        <f>I52</f>
        <v>0</v>
      </c>
      <c r="P52" s="54"/>
    </row>
    <row r="53" spans="1:16" ht="16.5" thickBot="1" x14ac:dyDescent="0.3">
      <c r="A53" s="46" t="s">
        <v>68</v>
      </c>
      <c r="B53" s="47" t="s">
        <v>23</v>
      </c>
      <c r="C53" s="63" t="s">
        <v>15</v>
      </c>
      <c r="D53" s="63" t="s">
        <v>16</v>
      </c>
      <c r="E53" s="63" t="s">
        <v>18</v>
      </c>
      <c r="F53" s="63" t="s">
        <v>17</v>
      </c>
      <c r="G53" s="63"/>
      <c r="H53" s="63"/>
      <c r="I53" s="60"/>
      <c r="J53" s="60"/>
      <c r="K53" s="60"/>
      <c r="L53" s="60"/>
      <c r="M53" s="54">
        <f>H53</f>
        <v>0</v>
      </c>
      <c r="N53" s="60"/>
      <c r="O53" s="54">
        <f>H53</f>
        <v>0</v>
      </c>
      <c r="P53" s="54"/>
    </row>
    <row r="54" spans="1:16" ht="16.5" thickBot="1" x14ac:dyDescent="0.3">
      <c r="A54" s="46" t="s">
        <v>69</v>
      </c>
      <c r="B54" s="47" t="s">
        <v>21</v>
      </c>
      <c r="C54" s="63" t="s">
        <v>18</v>
      </c>
      <c r="D54" s="63" t="s">
        <v>16</v>
      </c>
      <c r="E54" s="63" t="s">
        <v>15</v>
      </c>
      <c r="F54" s="63" t="s">
        <v>17</v>
      </c>
      <c r="G54" s="63"/>
      <c r="H54" s="63"/>
      <c r="I54" s="60"/>
      <c r="J54" s="54">
        <f>H54</f>
        <v>0</v>
      </c>
      <c r="K54" s="60"/>
      <c r="L54" s="60"/>
      <c r="M54" s="54">
        <f>H54</f>
        <v>0</v>
      </c>
      <c r="N54" s="60"/>
      <c r="O54" s="54">
        <f>H54</f>
        <v>0</v>
      </c>
      <c r="P54" s="54"/>
    </row>
    <row r="55" spans="1:16" ht="16.5" thickBot="1" x14ac:dyDescent="0.3">
      <c r="A55" s="46" t="s">
        <v>70</v>
      </c>
      <c r="B55" s="47" t="s">
        <v>31</v>
      </c>
      <c r="C55" s="63" t="s">
        <v>16</v>
      </c>
      <c r="D55" s="63" t="s">
        <v>15</v>
      </c>
      <c r="E55" s="63" t="s">
        <v>17</v>
      </c>
      <c r="F55" s="63" t="s">
        <v>18</v>
      </c>
      <c r="G55" s="63"/>
      <c r="H55" s="60"/>
      <c r="I55" s="63"/>
      <c r="J55" s="54">
        <f>I55</f>
        <v>0</v>
      </c>
      <c r="K55" s="60"/>
      <c r="L55" s="54">
        <f>I55</f>
        <v>0</v>
      </c>
      <c r="M55" s="60"/>
      <c r="N55" s="60"/>
      <c r="O55" s="54">
        <f>I55</f>
        <v>0</v>
      </c>
      <c r="P55" s="54"/>
    </row>
    <row r="56" spans="1:16" ht="16.5" thickBot="1" x14ac:dyDescent="0.3">
      <c r="A56" s="46" t="s">
        <v>71</v>
      </c>
      <c r="B56" s="47" t="s">
        <v>25</v>
      </c>
      <c r="C56" s="63" t="s">
        <v>18</v>
      </c>
      <c r="D56" s="63" t="s">
        <v>16</v>
      </c>
      <c r="E56" s="63" t="s">
        <v>17</v>
      </c>
      <c r="F56" s="63" t="s">
        <v>15</v>
      </c>
      <c r="G56" s="63"/>
      <c r="H56" s="60"/>
      <c r="I56" s="63"/>
      <c r="J56" s="60"/>
      <c r="K56" s="54">
        <f>I56</f>
        <v>0</v>
      </c>
      <c r="L56" s="60"/>
      <c r="M56" s="54">
        <f>I56</f>
        <v>0</v>
      </c>
      <c r="N56" s="60"/>
      <c r="O56" s="54">
        <f>I56</f>
        <v>0</v>
      </c>
      <c r="P56" s="54"/>
    </row>
    <row r="57" spans="1:16" ht="16.5" thickBot="1" x14ac:dyDescent="0.3">
      <c r="A57" s="46" t="s">
        <v>72</v>
      </c>
      <c r="B57" s="47" t="s">
        <v>27</v>
      </c>
      <c r="C57" s="63" t="s">
        <v>17</v>
      </c>
      <c r="D57" s="63" t="s">
        <v>18</v>
      </c>
      <c r="E57" s="63" t="s">
        <v>15</v>
      </c>
      <c r="F57" s="63" t="s">
        <v>16</v>
      </c>
      <c r="G57" s="63"/>
      <c r="H57" s="60"/>
      <c r="I57" s="63"/>
      <c r="J57" s="54">
        <f>I57</f>
        <v>0</v>
      </c>
      <c r="K57" s="60"/>
      <c r="L57" s="54">
        <f>I57</f>
        <v>0</v>
      </c>
      <c r="M57" s="60"/>
      <c r="N57" s="60"/>
      <c r="O57" s="54">
        <f>I57</f>
        <v>0</v>
      </c>
      <c r="P57" s="54"/>
    </row>
    <row r="58" spans="1:16" ht="16.5" thickBot="1" x14ac:dyDescent="0.3">
      <c r="A58" s="50" t="s">
        <v>73</v>
      </c>
      <c r="B58" s="51" t="s">
        <v>29</v>
      </c>
      <c r="C58" s="66" t="s">
        <v>18</v>
      </c>
      <c r="D58" s="66" t="s">
        <v>17</v>
      </c>
      <c r="E58" s="66" t="s">
        <v>16</v>
      </c>
      <c r="F58" s="66" t="s">
        <v>15</v>
      </c>
      <c r="G58" s="66"/>
      <c r="H58" s="62"/>
      <c r="I58" s="66"/>
      <c r="J58" s="62"/>
      <c r="K58" s="59">
        <f>I58</f>
        <v>0</v>
      </c>
      <c r="L58" s="62"/>
      <c r="M58" s="59">
        <f>I58</f>
        <v>0</v>
      </c>
      <c r="N58" s="59">
        <f>I58</f>
        <v>0</v>
      </c>
      <c r="O58" s="62"/>
      <c r="P58" s="59"/>
    </row>
    <row r="59" spans="1:16" ht="17.25" thickTop="1" thickBot="1" x14ac:dyDescent="0.3">
      <c r="A59" s="46" t="s">
        <v>74</v>
      </c>
      <c r="B59" s="52" t="s">
        <v>21</v>
      </c>
      <c r="C59" s="52" t="s">
        <v>23</v>
      </c>
      <c r="D59" s="52" t="s">
        <v>31</v>
      </c>
      <c r="E59" s="52" t="s">
        <v>25</v>
      </c>
      <c r="F59" s="52" t="s">
        <v>29</v>
      </c>
      <c r="G59" s="52" t="s">
        <v>27</v>
      </c>
      <c r="H59" s="56" t="s">
        <v>6</v>
      </c>
      <c r="I59" s="52" t="s">
        <v>7</v>
      </c>
      <c r="J59" s="52" t="s">
        <v>8</v>
      </c>
      <c r="K59" s="52" t="s">
        <v>9</v>
      </c>
      <c r="L59" s="52" t="s">
        <v>10</v>
      </c>
      <c r="M59" s="52" t="s">
        <v>11</v>
      </c>
      <c r="N59" s="52" t="s">
        <v>12</v>
      </c>
      <c r="O59" s="52" t="s">
        <v>13</v>
      </c>
      <c r="P59" s="52" t="s">
        <v>75</v>
      </c>
    </row>
    <row r="60" spans="1:16" ht="16.5" thickBot="1" x14ac:dyDescent="0.3">
      <c r="A60" s="53" t="s">
        <v>76</v>
      </c>
      <c r="B60" s="54">
        <v>16</v>
      </c>
      <c r="C60" s="54">
        <v>16</v>
      </c>
      <c r="D60" s="54">
        <v>16</v>
      </c>
      <c r="E60" s="54">
        <v>16</v>
      </c>
      <c r="F60" s="54">
        <v>16</v>
      </c>
      <c r="G60" s="54">
        <v>16</v>
      </c>
      <c r="H60" s="54">
        <v>32</v>
      </c>
      <c r="I60" s="54">
        <v>64</v>
      </c>
      <c r="J60" s="54">
        <v>40</v>
      </c>
      <c r="K60" s="54">
        <v>40</v>
      </c>
      <c r="L60" s="54">
        <v>32</v>
      </c>
      <c r="M60" s="54">
        <v>64</v>
      </c>
      <c r="N60" s="54">
        <v>48</v>
      </c>
      <c r="O60" s="54">
        <v>48</v>
      </c>
      <c r="P60" s="54">
        <v>96</v>
      </c>
    </row>
    <row r="61" spans="1:16" ht="16.5" thickBot="1" x14ac:dyDescent="0.3">
      <c r="A61" s="55" t="s">
        <v>77</v>
      </c>
      <c r="B61" s="54">
        <f>SUM(H11,H18,H23,H30,H35,H42,H47,H54)</f>
        <v>0</v>
      </c>
      <c r="C61" s="54">
        <f>SUM(H12,H17,H24,H29,H36,H41,H48,H53)</f>
        <v>0</v>
      </c>
      <c r="D61" s="54">
        <f>SUM(I16,I21,I26,I31,I40,I45,I50,I55)</f>
        <v>0</v>
      </c>
      <c r="E61" s="54">
        <f>SUM(I13,I22,I27,I32,I37,I46,I51,I56)</f>
        <v>0</v>
      </c>
      <c r="F61" s="54">
        <f>SUM(I15,I20,I25,I34,I39,I44,I49,I58)</f>
        <v>0</v>
      </c>
      <c r="G61" s="54">
        <f>SUM(I14,I19,I28,I33,I38,I43,I52,I57)</f>
        <v>0</v>
      </c>
      <c r="H61" s="54">
        <f>SUM(H11,H12,H17:H18,H23:H24,H29:H30,H35:H36,H41:H42,H47:H48,H53:H54)</f>
        <v>0</v>
      </c>
      <c r="I61" s="54">
        <f>SUM(I13:I16,I19:I22,I25:I28,I31:I34,I37:I40,I43:I46,I49:I52,I55:I58)</f>
        <v>0</v>
      </c>
      <c r="J61" s="54">
        <f>SUM(J15:J16,J19,J22,J25,J27,J30,J33:J34,J37,J40,J42:J44,J47,J49,J52,J54:J55,J57)</f>
        <v>0</v>
      </c>
      <c r="K61" s="54">
        <f>SUM(K11,K13:K14,K18,K20:K21,K23,K26,K28,K31:K32,K35,K38:K39,K45:K46,K50:K51,K56,K58)</f>
        <v>0</v>
      </c>
      <c r="L61" s="54">
        <f>SUM(L14,L16,L19,L21,L26,L28,L31,L33,L38,L40,L43,L45,L50,L52,L55,L57)</f>
        <v>0</v>
      </c>
      <c r="M61" s="54">
        <f>SUM(M11:M13,M15,M17:M18,M20,M22:M25,M27,M29:M30,M32,M34:M37,M39,M41:M42,M44,M46:M49,M51,M53:M54,M56,M58)</f>
        <v>0</v>
      </c>
      <c r="N61" s="54">
        <f>SUM(N11:N16,N19:N21,N24,N27,N31:N33,N35:N38,N42,N44,N46:N47,N50,N58)</f>
        <v>0</v>
      </c>
      <c r="O61" s="54">
        <f>SUM(O17:O18,O22:O23,O25:O26,O28:O30,O34,O39:O41,O43,O45,O48:O49,O51:O57)</f>
        <v>0</v>
      </c>
      <c r="P61" s="54">
        <f>SUM(B61:G61)</f>
        <v>0</v>
      </c>
    </row>
    <row r="62" spans="1:16" ht="16.5" thickBot="1" x14ac:dyDescent="0.3">
      <c r="A62" s="55" t="s">
        <v>78</v>
      </c>
      <c r="B62" s="54">
        <f t="shared" ref="B62:O62" si="0">(B61/B60)*100</f>
        <v>0</v>
      </c>
      <c r="C62" s="54">
        <f t="shared" si="0"/>
        <v>0</v>
      </c>
      <c r="D62" s="54">
        <f t="shared" si="0"/>
        <v>0</v>
      </c>
      <c r="E62" s="54">
        <f t="shared" si="0"/>
        <v>0</v>
      </c>
      <c r="F62" s="54">
        <f t="shared" si="0"/>
        <v>0</v>
      </c>
      <c r="G62" s="54">
        <f t="shared" si="0"/>
        <v>0</v>
      </c>
      <c r="H62" s="54">
        <f t="shared" si="0"/>
        <v>0</v>
      </c>
      <c r="I62" s="54">
        <f t="shared" si="0"/>
        <v>0</v>
      </c>
      <c r="J62" s="54">
        <f t="shared" si="0"/>
        <v>0</v>
      </c>
      <c r="K62" s="54">
        <f t="shared" si="0"/>
        <v>0</v>
      </c>
      <c r="L62" s="54">
        <f t="shared" si="0"/>
        <v>0</v>
      </c>
      <c r="M62" s="54">
        <f t="shared" si="0"/>
        <v>0</v>
      </c>
      <c r="N62" s="54">
        <f t="shared" si="0"/>
        <v>0</v>
      </c>
      <c r="O62" s="54">
        <f t="shared" si="0"/>
        <v>0</v>
      </c>
      <c r="P62" s="57">
        <f>(P61/P60)*100</f>
        <v>0</v>
      </c>
    </row>
  </sheetData>
  <sheetProtection algorithmName="SHA-512" hashValue="Vd1YNz3rd5QbQfo34S6K9AUO7rBB3btZwCMOBRhSVam2kndaU6Mfqj3K3lMrE4SDAYSovOLGHCUSyfUBYl0L0g==" saltValue="LjY9wLSu/tREM4VyOd6BBg==" spinCount="100000" sheet="1" objects="1" scenarios="1" selectLockedCells="1"/>
  <mergeCells count="20">
    <mergeCell ref="L5:M6"/>
    <mergeCell ref="A7:P7"/>
    <mergeCell ref="A1:P2"/>
    <mergeCell ref="C5:E6"/>
    <mergeCell ref="G5:H6"/>
    <mergeCell ref="A5:B6"/>
    <mergeCell ref="F5:F6"/>
    <mergeCell ref="I5:I6"/>
    <mergeCell ref="A8:B8"/>
    <mergeCell ref="A9:B9"/>
    <mergeCell ref="A10:B10"/>
    <mergeCell ref="A4:B4"/>
    <mergeCell ref="A3:P3"/>
    <mergeCell ref="L4:M4"/>
    <mergeCell ref="N4:P4"/>
    <mergeCell ref="N5:P6"/>
    <mergeCell ref="C4:E4"/>
    <mergeCell ref="J4:K4"/>
    <mergeCell ref="G4:H4"/>
    <mergeCell ref="J5:K6"/>
  </mergeCells>
  <pageMargins left="0.7" right="0.7" top="0.78740157499999996" bottom="0.78740157499999996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1372-F0BD-4795-B9F0-45D55B45869A}">
  <dimension ref="A1"/>
  <sheetViews>
    <sheetView workbookViewId="0">
      <selection sqref="A1:XFD1048576"/>
    </sheetView>
  </sheetViews>
  <sheetFormatPr defaultRowHeight="15" x14ac:dyDescent="0.25"/>
  <cols>
    <col min="1" max="16384" width="9.140625" style="67"/>
  </cols>
  <sheetData/>
  <sheetProtection algorithmName="SHA-512" hashValue="C0o9KBAQSYpMJzWHJm4kNPGfwZ1jpRJpiLL7UGabjpPZ9eRc0NOsNU97tTNFQ3ZFUKZiedsNphB1euWj6Ss28w==" saltValue="+4i4aGuBXNcWEmKalm0+uQ==" spinCount="100000" sheet="1" objects="1" scenarios="1" selectLockedCells="1"/>
  <pageMargins left="0.7" right="0.7" top="0.78740157499999996" bottom="0.78740157499999996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TPVcz_Zázn.arch_lexikální část</vt:lpstr>
      <vt:lpstr>TPVcz_Zázn.arch_testované věty</vt:lpstr>
      <vt:lpstr>TPVcz_grafy_analýza chyb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Nohová</dc:creator>
  <cp:lastModifiedBy>Lucie Nohová</cp:lastModifiedBy>
  <cp:lastPrinted>2022-02-21T02:41:33Z</cp:lastPrinted>
  <dcterms:created xsi:type="dcterms:W3CDTF">2022-02-14T03:05:14Z</dcterms:created>
  <dcterms:modified xsi:type="dcterms:W3CDTF">2022-02-21T02:43:52Z</dcterms:modified>
</cp:coreProperties>
</file>